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tabRatio="616"/>
  </bookViews>
  <sheets>
    <sheet name="Instructions" sheetId="5" r:id="rId1"/>
    <sheet name="Application" sheetId="4" r:id="rId2"/>
    <sheet name="Owner Affidavit" sheetId="7" r:id="rId3"/>
    <sheet name="Installer Affidavit" sheetId="10" r:id="rId4"/>
    <sheet name="Residential" sheetId="3" state="hidden" r:id="rId5"/>
  </sheets>
  <definedNames>
    <definedName name="_xlnm.Print_Area" localSheetId="1">Application!$A$1:$E$57</definedName>
    <definedName name="_xlnm.Print_Area" localSheetId="0">Instructions!$B$1:$K$19</definedName>
    <definedName name="_xlnm.Print_Area" localSheetId="4">Residential!#REF!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3" l="1"/>
  <c r="F9" i="3"/>
  <c r="F7" i="3"/>
  <c r="F6" i="3"/>
  <c r="D14" i="4"/>
  <c r="B11" i="4" l="1"/>
  <c r="T3" i="3" l="1"/>
  <c r="V3" i="3" s="1"/>
  <c r="F11" i="3" s="1"/>
  <c r="P3" i="3"/>
  <c r="O3" i="3"/>
  <c r="N3" i="3"/>
  <c r="L3" i="3"/>
  <c r="K3" i="3"/>
  <c r="I3" i="3"/>
  <c r="H3" i="3"/>
  <c r="G3" i="3"/>
  <c r="F3" i="3"/>
  <c r="B35" i="4"/>
  <c r="B36" i="4"/>
  <c r="B37" i="4"/>
  <c r="B38" i="4"/>
  <c r="B39" i="4"/>
  <c r="B40" i="4"/>
  <c r="B41" i="4"/>
  <c r="B24" i="4"/>
  <c r="B25" i="4"/>
  <c r="B26" i="4"/>
  <c r="B27" i="4"/>
  <c r="B28" i="4"/>
  <c r="B29" i="4"/>
  <c r="B30" i="4"/>
  <c r="B34" i="4" l="1"/>
  <c r="B23" i="4"/>
  <c r="D15" i="4"/>
  <c r="C55" i="4"/>
  <c r="AF3" i="3" l="1"/>
  <c r="F12" i="3" s="1"/>
  <c r="Q3" i="3"/>
  <c r="F8" i="3" s="1"/>
</calcChain>
</file>

<file path=xl/sharedStrings.xml><?xml version="1.0" encoding="utf-8"?>
<sst xmlns="http://schemas.openxmlformats.org/spreadsheetml/2006/main" count="145" uniqueCount="119">
  <si>
    <t>Project Information</t>
  </si>
  <si>
    <t>Contact Phone</t>
  </si>
  <si>
    <t>Agent/Installer</t>
  </si>
  <si>
    <t>Contact Name</t>
  </si>
  <si>
    <t>Project Application Date</t>
  </si>
  <si>
    <t>Contact E-mail</t>
  </si>
  <si>
    <t>Facility Name</t>
  </si>
  <si>
    <t>Job</t>
  </si>
  <si>
    <t>Type</t>
  </si>
  <si>
    <t xml:space="preserve">         Initial</t>
  </si>
  <si>
    <t xml:space="preserve">         Growth</t>
  </si>
  <si>
    <t>Name or Company Name</t>
  </si>
  <si>
    <t xml:space="preserve"> </t>
  </si>
  <si>
    <t>City, State Zip</t>
  </si>
  <si>
    <t xml:space="preserve">  Contact Phone</t>
  </si>
  <si>
    <t xml:space="preserve">   Contact Email</t>
  </si>
  <si>
    <t xml:space="preserve">    Agent Address</t>
  </si>
  <si>
    <t>System Data Table</t>
  </si>
  <si>
    <t>Residential</t>
  </si>
  <si>
    <t>System Manufacturer</t>
  </si>
  <si>
    <t xml:space="preserve">  </t>
  </si>
  <si>
    <t>RESIDENTIAL</t>
  </si>
  <si>
    <t>NON RESIDENTIAL &amp; COMMERCIAL</t>
  </si>
  <si>
    <t>Applicant Notes/Comments</t>
  </si>
  <si>
    <t>Heating</t>
  </si>
  <si>
    <t>Cooling</t>
  </si>
  <si>
    <t>Water Heating</t>
  </si>
  <si>
    <t>Climate Master Savings - Million BTU</t>
  </si>
  <si>
    <t>Total</t>
  </si>
  <si>
    <t>Installers Engineering Study Savings - Million BTU</t>
  </si>
  <si>
    <t>Application for Certification as a Geothermal Heating and Cooling Renewable Energy Facility (REF)</t>
  </si>
  <si>
    <t>Host Customer (location of geothermal system)</t>
  </si>
  <si>
    <t>Non-Residential</t>
  </si>
  <si>
    <t>1.  Please fill in all fields highlighted in YELLOW.</t>
  </si>
  <si>
    <t>2.  Complete all applicable data on the tab labeled "Application."</t>
  </si>
  <si>
    <t>MWH</t>
  </si>
  <si>
    <t>MM BTU</t>
  </si>
  <si>
    <t>De-Certify</t>
  </si>
  <si>
    <t>Name Change</t>
  </si>
  <si>
    <t>Click on the appropriate check box to activate it.  If Growth Job is checked, provide initial job information in a separate system data table and enter the original Certificate #.</t>
  </si>
  <si>
    <t>3. Complete both applicable forms on the tab labeled "Affadavits," before printing and signing.</t>
  </si>
  <si>
    <t>a) Original Application.</t>
  </si>
  <si>
    <t>123 Main St</t>
  </si>
  <si>
    <t>123-456-7890</t>
  </si>
  <si>
    <t>customer@gmail.com</t>
  </si>
  <si>
    <t>Geothermal Company</t>
  </si>
  <si>
    <t>Manager</t>
  </si>
  <si>
    <t>4567 Geo Lane</t>
  </si>
  <si>
    <t>Geoville, MD 20000</t>
  </si>
  <si>
    <t>installer@gmail.com</t>
  </si>
  <si>
    <t>Model Number(s)</t>
  </si>
  <si>
    <t>State</t>
  </si>
  <si>
    <t>Zip Code</t>
  </si>
  <si>
    <t>City</t>
  </si>
  <si>
    <t>MD</t>
  </si>
  <si>
    <t>ML</t>
  </si>
  <si>
    <t>IR</t>
  </si>
  <si>
    <t>STATE ID</t>
  </si>
  <si>
    <t>STATE</t>
  </si>
  <si>
    <t>State Certification Number</t>
  </si>
  <si>
    <t>Owning Company Name</t>
  </si>
  <si>
    <t>Owner First Name</t>
  </si>
  <si>
    <t>Owner Last Name</t>
  </si>
  <si>
    <t>email</t>
  </si>
  <si>
    <t>Utility</t>
  </si>
  <si>
    <t>Facility Location - Street 1</t>
  </si>
  <si>
    <t>Facility Location - Street 2</t>
  </si>
  <si>
    <t>Facility Location - City</t>
  </si>
  <si>
    <t>Facility Location - State</t>
  </si>
  <si>
    <t>Facility Location - Zip Code</t>
  </si>
  <si>
    <t>Capacity in (MW)</t>
  </si>
  <si>
    <t>Fuel Type</t>
  </si>
  <si>
    <t>Date Approved</t>
  </si>
  <si>
    <t>Online Date</t>
  </si>
  <si>
    <t>Interconnection Date</t>
  </si>
  <si>
    <t>Generation Start Date</t>
  </si>
  <si>
    <t>Letter Date</t>
  </si>
  <si>
    <t>Expiration Date</t>
  </si>
  <si>
    <t>Array Number</t>
  </si>
  <si>
    <t>Module Quantity</t>
  </si>
  <si>
    <t>Module Size</t>
  </si>
  <si>
    <t>Tilt</t>
  </si>
  <si>
    <t>Orientation</t>
  </si>
  <si>
    <t>Derate</t>
  </si>
  <si>
    <t>Array Type</t>
  </si>
  <si>
    <t>Annual Estimated Output - Convert to kWhs</t>
  </si>
  <si>
    <t>GEO</t>
  </si>
  <si>
    <t>MD-xxxxx-GEO-01</t>
  </si>
  <si>
    <t>Contact First Name</t>
  </si>
  <si>
    <t>Contact Last Name</t>
  </si>
  <si>
    <t>Smith</t>
  </si>
  <si>
    <t>John</t>
  </si>
  <si>
    <t xml:space="preserve">Facility Location - Street </t>
  </si>
  <si>
    <t xml:space="preserve">Street </t>
  </si>
  <si>
    <t>Owner Street Address</t>
  </si>
  <si>
    <t>Owner City</t>
  </si>
  <si>
    <t>Owner State</t>
  </si>
  <si>
    <t>Owner Zip Code</t>
  </si>
  <si>
    <t>ABC Company</t>
  </si>
  <si>
    <t>Placed in Service Date</t>
  </si>
  <si>
    <t>b) Original signed and verified Owner and Installer Affidavits.</t>
  </si>
  <si>
    <t>Instructions for the Maryland Residential Geothermal 
Renewable Energy Facility Application form.</t>
  </si>
  <si>
    <t>System Owner/Operator Note 1</t>
  </si>
  <si>
    <t>Climate Master Savings</t>
  </si>
  <si>
    <t>The conversion rate is 1 MWH = 3.412 MM BTU.</t>
  </si>
  <si>
    <t xml:space="preserve">c) Local building permit final approval, and/or proof of paid invoice. </t>
  </si>
  <si>
    <t>(If Applicable)</t>
  </si>
  <si>
    <r>
      <t xml:space="preserve">Note 1 - </t>
    </r>
    <r>
      <rPr>
        <sz val="10"/>
        <rFont val="Arial"/>
        <family val="2"/>
      </rPr>
      <t>The system owner/operator is normally the same party as the Host customer.</t>
    </r>
  </si>
  <si>
    <r>
      <t xml:space="preserve">Note 3 - </t>
    </r>
    <r>
      <rPr>
        <sz val="10"/>
        <rFont val="Arial"/>
        <family val="2"/>
      </rPr>
      <t>If the REF Certificate Applicant/Certificate Owner is different than the System Owner/Operator, the System Owner/Operator must provide written assignment of the REC's to be generated by the system to the Applicant/Certificate Owner.</t>
    </r>
  </si>
  <si>
    <t>Applicant/Certificate Owner (REC Owner) Note 3</t>
  </si>
  <si>
    <r>
      <rPr>
        <b/>
        <sz val="11"/>
        <rFont val="Times New Roman"/>
        <family val="1"/>
      </rPr>
      <t xml:space="preserve">NOTE: </t>
    </r>
    <r>
      <rPr>
        <sz val="11"/>
        <rFont val="Times New Roman"/>
        <family val="1"/>
      </rPr>
      <t>“Legacy geothermal system” means a geothermal heating and cooling system that was placed in service on or before December 31, 2022.
“Post–2022 geothermal system” means a geothermal heating and cooling system that is placed in service on or after January 1, 2023.</t>
    </r>
  </si>
  <si>
    <r>
      <t xml:space="preserve">Note 2 - </t>
    </r>
    <r>
      <rPr>
        <sz val="10"/>
        <rFont val="Arial"/>
        <family val="2"/>
      </rPr>
      <t xml:space="preserve">If the system is a "Post–2022 geothermal system” and qualifies as "low or moderate income" under Article – Public Utilities § 7-703(f), please provide an attachment showing proof of such. </t>
    </r>
  </si>
  <si>
    <t>State Cert. Number</t>
  </si>
  <si>
    <t>Annual Output (kWhs)</t>
  </si>
  <si>
    <t>4. Email an electronic copy of this document in Excel format to eap.division@maryland.gov.</t>
  </si>
  <si>
    <t>5. Print, sign and E-file with the Commission a signed/verified original application and affidavit, along with the additional requested information listed below. E-file instructions can be found here: https://webpsc.psc.state.md.us/DMS/E-file</t>
  </si>
  <si>
    <t>6. CHECKLIST for hard copy submission:</t>
  </si>
  <si>
    <t>d) A completed Climate Master Savings Calculator, found at www.climatemaster.com/homeowner/up-links/savings-calculator.  (Must must show "Annual Energy Consumption (Million BTUs)")</t>
  </si>
  <si>
    <t>If you have any questions about this form or process, please contact Kevin Mosier, Energy Analysis and Planning Division, at kevin.mosier@maryland.gov.</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</si>
</sst>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lt;=9999999]###\-####;\(###\)\ ###\-####"/>
    <numFmt numFmtId="165" formatCode="00000"/>
    <numFmt numFmtId="166" formatCode="0_);\(0\)"/>
    <numFmt numFmtId="167" formatCode="0.00000"/>
  </numFmts>
  <fonts count="29" x14ac:knownFonts="1">
    <font>
      <sz val="10"/>
      <name val="Arial"/>
    </font>
    <font>
      <sz val="12"/>
      <color theme="1"/>
      <name val="Calibri"/>
      <family val="2"/>
      <scheme val="minor"/>
    </font>
    <font>
      <sz val="10"/>
      <name val="Arial"/>
      <family val="2"/>
    </font>
    <font>
      <sz val="11"/>
      <name val="Arial"/>
      <family val="2"/>
    </font>
    <font>
      <sz val="10"/>
      <name val="Arial"/>
      <family val="2"/>
    </font>
    <font>
      <b/>
      <sz val="10"/>
      <name val="Arial"/>
      <family val="2"/>
    </font>
    <font>
      <sz val="8"/>
      <name val="Arial"/>
      <family val="2"/>
    </font>
    <font>
      <sz val="12"/>
      <name val="Times New Roman"/>
      <family val="1"/>
    </font>
    <font>
      <sz val="9"/>
      <name val="Arial"/>
      <family val="2"/>
    </font>
    <font>
      <u/>
      <sz val="10"/>
      <color indexed="12"/>
      <name val="Arial"/>
      <family val="2"/>
    </font>
    <font>
      <b/>
      <sz val="12"/>
      <name val="Arial"/>
      <family val="2"/>
    </font>
    <font>
      <b/>
      <sz val="12"/>
      <name val="Times New Roman"/>
      <family val="1"/>
    </font>
    <font>
      <b/>
      <sz val="9"/>
      <name val="Arial"/>
      <family val="2"/>
    </font>
    <font>
      <sz val="10"/>
      <color indexed="10"/>
      <name val="Arial"/>
      <family val="2"/>
    </font>
    <font>
      <b/>
      <sz val="11"/>
      <name val="Arial"/>
      <family val="2"/>
    </font>
    <font>
      <u/>
      <sz val="10"/>
      <color rgb="FF0000FF"/>
      <name val="Arial"/>
      <family val="2"/>
    </font>
    <font>
      <sz val="10"/>
      <name val="Arial"/>
      <family val="2"/>
    </font>
    <font>
      <sz val="12"/>
      <color theme="1"/>
      <name val="Times New Roman"/>
      <family val="1"/>
    </font>
    <font>
      <b/>
      <sz val="12"/>
      <color theme="1"/>
      <name val="Times New Roman"/>
      <family val="1"/>
    </font>
    <font>
      <b/>
      <sz val="12"/>
      <color rgb="FFFF0000"/>
      <name val="Times New Roman"/>
      <family val="1"/>
    </font>
    <font>
      <sz val="10"/>
      <color indexed="8"/>
      <name val="MS Sans Serif"/>
      <family val="2"/>
    </font>
    <font>
      <sz val="12"/>
      <color indexed="8"/>
      <name val="Times New Roman"/>
      <family val="1"/>
    </font>
    <font>
      <u/>
      <sz val="12"/>
      <color indexed="12"/>
      <name val="Times New Roman"/>
      <family val="1"/>
    </font>
    <font>
      <b/>
      <sz val="10"/>
      <color rgb="FFFF0000"/>
      <name val="Arial"/>
      <family val="2"/>
    </font>
    <font>
      <sz val="10"/>
      <name val="Times New Roman"/>
      <family val="1"/>
    </font>
    <font>
      <b/>
      <sz val="11"/>
      <name val="Times New Roman"/>
      <family val="1"/>
    </font>
    <font>
      <sz val="14"/>
      <name val="Times New Roman"/>
      <family val="1"/>
    </font>
    <font>
      <sz val="11"/>
      <name val="Times New Roman"/>
      <family val="1"/>
    </font>
    <font>
      <sz val="11"/>
      <name val="Calibri"/>
      <family val="2"/>
      <scheme val="minor"/>
    </font>
  </fonts>
  <fills count="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6">
    <xf numFmtId="0" fontId="0" fillId="0" borderId="0"/>
    <xf numFmtId="0" fontId="9" fillId="0" borderId="0" applyNumberFormat="0" applyFill="0" applyBorder="0" applyAlignment="0" applyProtection="0">
      <alignment vertical="top"/>
      <protection locked="0"/>
    </xf>
    <xf numFmtId="0" fontId="2" fillId="0" borderId="0"/>
    <xf numFmtId="0" fontId="1" fillId="0" borderId="0"/>
    <xf numFmtId="43" fontId="16" fillId="0" borderId="0" applyFont="0" applyFill="0" applyBorder="0" applyAlignment="0" applyProtection="0"/>
    <xf numFmtId="0" fontId="20" fillId="0" borderId="0"/>
  </cellStyleXfs>
  <cellXfs count="145">
    <xf numFmtId="0" fontId="0" fillId="0" borderId="0" xfId="0"/>
    <xf numFmtId="0" fontId="7" fillId="0" borderId="0" xfId="0" applyFont="1"/>
    <xf numFmtId="0" fontId="8" fillId="0" borderId="0" xfId="0" applyFont="1" applyAlignment="1">
      <alignment wrapText="1"/>
    </xf>
    <xf numFmtId="0" fontId="0" fillId="0" borderId="4" xfId="0" applyBorder="1"/>
    <xf numFmtId="0" fontId="0" fillId="0" borderId="5" xfId="0" applyBorder="1"/>
    <xf numFmtId="0" fontId="0" fillId="0" borderId="6" xfId="0" applyBorder="1"/>
    <xf numFmtId="0" fontId="4" fillId="0" borderId="0" xfId="0" applyFont="1"/>
    <xf numFmtId="0" fontId="0" fillId="0" borderId="3" xfId="0" applyBorder="1"/>
    <xf numFmtId="0" fontId="5" fillId="0" borderId="8" xfId="0" applyFont="1" applyBorder="1"/>
    <xf numFmtId="0" fontId="0" fillId="0" borderId="8" xfId="0" applyBorder="1" applyAlignment="1">
      <alignment horizontal="center"/>
    </xf>
    <xf numFmtId="0" fontId="5" fillId="0" borderId="4" xfId="0" applyFont="1" applyBorder="1"/>
    <xf numFmtId="0" fontId="5" fillId="0" borderId="0" xfId="0" applyFont="1"/>
    <xf numFmtId="0" fontId="5" fillId="0" borderId="9" xfId="0" applyFont="1" applyBorder="1"/>
    <xf numFmtId="0" fontId="13" fillId="0" borderId="0" xfId="0" applyFont="1"/>
    <xf numFmtId="0" fontId="0" fillId="2" borderId="3" xfId="0" applyFill="1" applyBorder="1"/>
    <xf numFmtId="0" fontId="0" fillId="0" borderId="0" xfId="0" applyAlignment="1">
      <alignment wrapText="1"/>
    </xf>
    <xf numFmtId="0" fontId="12" fillId="0" borderId="4" xfId="0" applyFont="1" applyBorder="1"/>
    <xf numFmtId="0" fontId="0" fillId="2" borderId="0" xfId="0" applyFill="1"/>
    <xf numFmtId="0" fontId="14" fillId="0" borderId="0" xfId="0" applyFont="1"/>
    <xf numFmtId="0" fontId="0" fillId="0" borderId="7" xfId="0" applyBorder="1" applyAlignment="1">
      <alignment horizontal="center"/>
    </xf>
    <xf numFmtId="0" fontId="5" fillId="0" borderId="11" xfId="0" applyFont="1" applyBorder="1" applyAlignment="1">
      <alignment wrapText="1"/>
    </xf>
    <xf numFmtId="0" fontId="0" fillId="0" borderId="0" xfId="0" applyAlignment="1">
      <alignment horizontal="center"/>
    </xf>
    <xf numFmtId="0" fontId="0" fillId="0" borderId="0" xfId="0" applyAlignment="1">
      <alignment horizontal="left" wrapText="1"/>
    </xf>
    <xf numFmtId="0" fontId="4" fillId="0" borderId="0" xfId="0" applyFont="1" applyAlignment="1">
      <alignment horizontal="left" wrapText="1"/>
    </xf>
    <xf numFmtId="0" fontId="3" fillId="3" borderId="0" xfId="0" applyFont="1" applyFill="1"/>
    <xf numFmtId="0" fontId="15" fillId="0" borderId="0" xfId="0" applyFont="1"/>
    <xf numFmtId="0" fontId="8" fillId="0" borderId="7" xfId="0" applyFont="1" applyBorder="1" applyAlignment="1">
      <alignment horizontal="right"/>
    </xf>
    <xf numFmtId="0" fontId="5" fillId="0" borderId="3" xfId="0" applyFont="1" applyBorder="1" applyAlignment="1">
      <alignment horizontal="center"/>
    </xf>
    <xf numFmtId="0" fontId="0" fillId="2" borderId="10" xfId="0" applyFill="1" applyBorder="1" applyAlignment="1">
      <alignment horizontal="center"/>
    </xf>
    <xf numFmtId="0" fontId="0" fillId="0" borderId="7" xfId="0" applyBorder="1" applyAlignment="1">
      <alignment horizontal="right"/>
    </xf>
    <xf numFmtId="0" fontId="4" fillId="0" borderId="7" xfId="0" applyFont="1" applyBorder="1" applyAlignment="1">
      <alignment horizontal="right"/>
    </xf>
    <xf numFmtId="0" fontId="0" fillId="0" borderId="6" xfId="0" applyBorder="1" applyAlignment="1">
      <alignment horizontal="right"/>
    </xf>
    <xf numFmtId="0" fontId="0" fillId="0" borderId="5" xfId="0" applyBorder="1" applyAlignment="1">
      <alignment horizontal="right"/>
    </xf>
    <xf numFmtId="14" fontId="2" fillId="4" borderId="14" xfId="0" applyNumberFormat="1" applyFont="1" applyFill="1" applyBorder="1" applyAlignment="1">
      <alignment horizontal="center"/>
    </xf>
    <xf numFmtId="14" fontId="0" fillId="0" borderId="4" xfId="0" applyNumberFormat="1" applyBorder="1" applyAlignment="1">
      <alignment horizontal="center"/>
    </xf>
    <xf numFmtId="0" fontId="0" fillId="0" borderId="4" xfId="0" applyBorder="1" applyAlignment="1">
      <alignment horizontal="center"/>
    </xf>
    <xf numFmtId="0" fontId="0" fillId="0" borderId="11" xfId="0" applyBorder="1"/>
    <xf numFmtId="0" fontId="8" fillId="0" borderId="0" xfId="0" applyFont="1" applyAlignment="1">
      <alignment horizontal="left" wrapText="1"/>
    </xf>
    <xf numFmtId="4" fontId="0" fillId="0" borderId="10" xfId="0" applyNumberFormat="1" applyBorder="1" applyAlignment="1">
      <alignment horizontal="center"/>
    </xf>
    <xf numFmtId="0" fontId="8" fillId="0" borderId="4" xfId="0" applyFont="1" applyBorder="1" applyAlignment="1">
      <alignment horizontal="left" wrapText="1"/>
    </xf>
    <xf numFmtId="0" fontId="0" fillId="0" borderId="15" xfId="0" applyBorder="1" applyAlignment="1">
      <alignment horizontal="center"/>
    </xf>
    <xf numFmtId="0" fontId="12" fillId="0" borderId="9" xfId="0" applyFont="1" applyBorder="1"/>
    <xf numFmtId="0" fontId="2" fillId="0" borderId="16" xfId="0" applyFont="1" applyBorder="1" applyAlignment="1">
      <alignment horizontal="center" wrapText="1"/>
    </xf>
    <xf numFmtId="14" fontId="0" fillId="2" borderId="14" xfId="0" applyNumberFormat="1" applyFill="1" applyBorder="1" applyAlignment="1">
      <alignment horizontal="center"/>
    </xf>
    <xf numFmtId="0" fontId="2" fillId="2" borderId="9" xfId="0" applyFont="1" applyFill="1" applyBorder="1" applyAlignment="1">
      <alignment horizontal="left"/>
    </xf>
    <xf numFmtId="0" fontId="2" fillId="2" borderId="4" xfId="0" applyFont="1" applyFill="1" applyBorder="1" applyAlignment="1">
      <alignment horizontal="left"/>
    </xf>
    <xf numFmtId="0" fontId="2" fillId="2" borderId="1" xfId="0" applyFont="1" applyFill="1" applyBorder="1" applyAlignment="1">
      <alignment horizontal="center"/>
    </xf>
    <xf numFmtId="0" fontId="17" fillId="0" borderId="0" xfId="0" applyFont="1"/>
    <xf numFmtId="0" fontId="21" fillId="0" borderId="0" xfId="5" applyFont="1" applyAlignment="1">
      <alignment horizontal="left"/>
    </xf>
    <xf numFmtId="0" fontId="22" fillId="0" borderId="0" xfId="1" applyFont="1" applyBorder="1" applyAlignment="1" applyProtection="1"/>
    <xf numFmtId="2" fontId="21" fillId="0" borderId="0" xfId="5" applyNumberFormat="1" applyFont="1" applyAlignment="1">
      <alignment horizontal="right"/>
    </xf>
    <xf numFmtId="14" fontId="17" fillId="0" borderId="0" xfId="0" applyNumberFormat="1" applyFont="1"/>
    <xf numFmtId="0" fontId="21" fillId="0" borderId="0" xfId="5" applyFont="1" applyAlignment="1">
      <alignment horizontal="center"/>
    </xf>
    <xf numFmtId="0" fontId="7" fillId="0" borderId="0" xfId="0" applyFont="1" applyAlignment="1">
      <alignment horizontal="center"/>
    </xf>
    <xf numFmtId="0" fontId="17" fillId="5" borderId="0" xfId="0" applyFont="1" applyFill="1" applyAlignment="1">
      <alignment horizontal="center" wrapText="1"/>
    </xf>
    <xf numFmtId="0" fontId="18" fillId="5" borderId="0" xfId="0" applyFont="1" applyFill="1" applyAlignment="1">
      <alignment horizontal="center" wrapText="1"/>
    </xf>
    <xf numFmtId="0" fontId="2" fillId="0" borderId="7" xfId="0" applyFont="1" applyBorder="1" applyAlignment="1">
      <alignment horizontal="right"/>
    </xf>
    <xf numFmtId="0" fontId="12" fillId="0" borderId="7" xfId="0" applyFont="1" applyBorder="1" applyAlignment="1">
      <alignment vertical="top" wrapText="1"/>
    </xf>
    <xf numFmtId="0" fontId="12" fillId="0" borderId="0" xfId="0" applyFont="1" applyAlignment="1">
      <alignment vertical="top" wrapText="1"/>
    </xf>
    <xf numFmtId="0" fontId="12" fillId="0" borderId="4" xfId="0" applyFont="1" applyBorder="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12" fillId="0" borderId="11" xfId="0" applyFont="1" applyBorder="1" applyAlignment="1">
      <alignment vertical="top" wrapText="1"/>
    </xf>
    <xf numFmtId="0" fontId="0" fillId="0" borderId="8" xfId="0" applyBorder="1"/>
    <xf numFmtId="0" fontId="0" fillId="0" borderId="9" xfId="0" applyBorder="1"/>
    <xf numFmtId="0" fontId="0" fillId="0" borderId="7" xfId="0" applyBorder="1"/>
    <xf numFmtId="0" fontId="8" fillId="0" borderId="8" xfId="0" applyFont="1" applyBorder="1"/>
    <xf numFmtId="0" fontId="8" fillId="0" borderId="3" xfId="0" applyFont="1" applyBorder="1" applyAlignment="1">
      <alignment horizontal="left" wrapText="1"/>
    </xf>
    <xf numFmtId="0" fontId="8" fillId="0" borderId="9" xfId="0" applyFont="1" applyBorder="1" applyAlignment="1">
      <alignment horizontal="left" wrapText="1"/>
    </xf>
    <xf numFmtId="0" fontId="8" fillId="0" borderId="7" xfId="0" applyFont="1" applyBorder="1"/>
    <xf numFmtId="0" fontId="2" fillId="2" borderId="2" xfId="0" applyFont="1" applyFill="1" applyBorder="1" applyAlignment="1">
      <alignment horizontal="center"/>
    </xf>
    <xf numFmtId="165" fontId="2" fillId="2" borderId="1" xfId="0" applyNumberFormat="1" applyFont="1" applyFill="1" applyBorder="1" applyAlignment="1">
      <alignment horizontal="center"/>
    </xf>
    <xf numFmtId="164" fontId="2" fillId="2" borderId="1" xfId="0" applyNumberFormat="1" applyFont="1" applyFill="1" applyBorder="1" applyAlignment="1">
      <alignment horizontal="center"/>
    </xf>
    <xf numFmtId="0" fontId="8" fillId="0" borderId="7" xfId="0" applyFont="1" applyBorder="1" applyAlignment="1">
      <alignment horizontal="left" wrapText="1"/>
    </xf>
    <xf numFmtId="0" fontId="2" fillId="0" borderId="11" xfId="0" applyFont="1" applyBorder="1"/>
    <xf numFmtId="0" fontId="5" fillId="2" borderId="10" xfId="0" applyFont="1" applyFill="1" applyBorder="1" applyAlignment="1" applyProtection="1">
      <alignment horizontal="center"/>
      <protection locked="0"/>
    </xf>
    <xf numFmtId="14" fontId="0" fillId="0" borderId="0" xfId="0" applyNumberFormat="1"/>
    <xf numFmtId="14" fontId="23" fillId="6" borderId="0" xfId="0" applyNumberFormat="1" applyFont="1" applyFill="1"/>
    <xf numFmtId="0" fontId="19" fillId="5" borderId="0" xfId="0" applyFont="1" applyFill="1" applyAlignment="1">
      <alignment horizontal="center" wrapText="1"/>
    </xf>
    <xf numFmtId="0" fontId="19" fillId="0" borderId="0" xfId="0" applyFont="1" applyAlignment="1">
      <alignment horizontal="center" wrapText="1"/>
    </xf>
    <xf numFmtId="2" fontId="11" fillId="5" borderId="0" xfId="0" applyNumberFormat="1" applyFont="1" applyFill="1" applyAlignment="1">
      <alignment horizontal="center" wrapText="1"/>
    </xf>
    <xf numFmtId="0" fontId="2" fillId="2" borderId="10" xfId="0" applyFont="1" applyFill="1" applyBorder="1" applyAlignment="1">
      <alignment horizontal="center"/>
    </xf>
    <xf numFmtId="166" fontId="21" fillId="0" borderId="0" xfId="4" applyNumberFormat="1" applyFont="1" applyFill="1" applyBorder="1" applyAlignment="1">
      <alignment horizontal="right"/>
    </xf>
    <xf numFmtId="167" fontId="21" fillId="0" borderId="0" xfId="5" applyNumberFormat="1" applyFont="1" applyAlignment="1">
      <alignment horizontal="right"/>
    </xf>
    <xf numFmtId="0" fontId="8" fillId="0" borderId="7" xfId="0" applyFont="1" applyBorder="1" applyAlignment="1">
      <alignment horizontal="right" vertical="center"/>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0" fillId="2" borderId="13" xfId="0" applyFill="1" applyBorder="1" applyAlignment="1">
      <alignment horizontal="center"/>
    </xf>
    <xf numFmtId="0" fontId="0" fillId="0" borderId="8" xfId="0" applyBorder="1" applyAlignment="1">
      <alignment horizontal="right"/>
    </xf>
    <xf numFmtId="0" fontId="5" fillId="2" borderId="16" xfId="0" applyFont="1" applyFill="1" applyBorder="1" applyAlignment="1" applyProtection="1">
      <alignment horizontal="center"/>
      <protection locked="0"/>
    </xf>
    <xf numFmtId="0" fontId="12" fillId="0" borderId="11" xfId="0" applyFont="1" applyBorder="1"/>
    <xf numFmtId="0" fontId="11" fillId="3" borderId="0" xfId="0" applyFont="1" applyFill="1"/>
    <xf numFmtId="0" fontId="24" fillId="3" borderId="0" xfId="0" applyFont="1" applyFill="1"/>
    <xf numFmtId="0" fontId="26" fillId="3" borderId="0" xfId="0" applyFont="1" applyFill="1" applyAlignment="1">
      <alignment horizontal="center"/>
    </xf>
    <xf numFmtId="0" fontId="27" fillId="3" borderId="0" xfId="0" applyFont="1" applyFill="1"/>
    <xf numFmtId="0" fontId="27" fillId="3" borderId="0" xfId="0" applyFont="1" applyFill="1" applyAlignment="1">
      <alignment horizontal="left" wrapText="1"/>
    </xf>
    <xf numFmtId="0" fontId="0" fillId="2" borderId="14" xfId="0" applyFill="1" applyBorder="1" applyAlignment="1">
      <alignment horizontal="center"/>
    </xf>
    <xf numFmtId="0" fontId="2" fillId="0" borderId="0" xfId="0" applyFont="1"/>
    <xf numFmtId="0" fontId="28" fillId="0" borderId="10" xfId="0" applyFont="1" applyBorder="1"/>
    <xf numFmtId="0" fontId="28" fillId="0" borderId="10" xfId="0" applyFont="1" applyBorder="1" applyAlignment="1">
      <alignment horizontal="left"/>
    </xf>
    <xf numFmtId="167" fontId="28" fillId="0" borderId="10" xfId="0" applyNumberFormat="1" applyFont="1" applyBorder="1" applyAlignment="1">
      <alignment horizontal="left"/>
    </xf>
    <xf numFmtId="14" fontId="28" fillId="0" borderId="10" xfId="0" applyNumberFormat="1" applyFont="1" applyBorder="1" applyAlignment="1">
      <alignment horizontal="left"/>
    </xf>
    <xf numFmtId="2" fontId="28" fillId="0" borderId="10" xfId="0" applyNumberFormat="1" applyFont="1" applyBorder="1"/>
    <xf numFmtId="166" fontId="28" fillId="0" borderId="10" xfId="0" applyNumberFormat="1" applyFont="1" applyBorder="1" applyAlignment="1">
      <alignment horizontal="left"/>
    </xf>
    <xf numFmtId="0" fontId="27" fillId="3" borderId="0" xfId="0" applyFont="1" applyFill="1" applyAlignment="1">
      <alignment horizontal="left" wrapText="1" indent="2"/>
    </xf>
    <xf numFmtId="0" fontId="27" fillId="0" borderId="0" xfId="0" applyFont="1" applyAlignment="1">
      <alignment horizontal="left" wrapText="1" indent="2"/>
    </xf>
    <xf numFmtId="0" fontId="27" fillId="0" borderId="0" xfId="0" applyFont="1" applyAlignment="1">
      <alignment wrapText="1"/>
    </xf>
    <xf numFmtId="0" fontId="27" fillId="3" borderId="0" xfId="0" applyFont="1" applyFill="1" applyAlignment="1">
      <alignment horizontal="left" vertical="center" wrapText="1" indent="1"/>
    </xf>
    <xf numFmtId="0" fontId="11" fillId="3" borderId="0" xfId="0" applyFont="1" applyFill="1" applyAlignment="1">
      <alignment horizontal="center" wrapText="1"/>
    </xf>
    <xf numFmtId="0" fontId="27" fillId="3" borderId="0" xfId="0" applyFont="1" applyFill="1" applyAlignment="1">
      <alignment horizontal="left" wrapText="1"/>
    </xf>
    <xf numFmtId="0" fontId="12" fillId="0" borderId="8" xfId="0" applyFont="1" applyBorder="1" applyAlignment="1">
      <alignment horizontal="center" vertical="top"/>
    </xf>
    <xf numFmtId="0" fontId="12" fillId="0" borderId="3" xfId="0" applyFont="1" applyBorder="1" applyAlignment="1">
      <alignment horizontal="center" vertical="top"/>
    </xf>
    <xf numFmtId="0" fontId="12" fillId="0" borderId="9" xfId="0" applyFont="1" applyBorder="1" applyAlignment="1">
      <alignment horizontal="center" vertical="top"/>
    </xf>
    <xf numFmtId="0" fontId="2" fillId="0" borderId="8" xfId="0" applyFont="1" applyBorder="1" applyAlignment="1">
      <alignment horizontal="left" wrapText="1"/>
    </xf>
    <xf numFmtId="0" fontId="2" fillId="0" borderId="3" xfId="0" applyFont="1" applyBorder="1" applyAlignment="1">
      <alignment horizontal="left" wrapText="1"/>
    </xf>
    <xf numFmtId="0" fontId="2" fillId="0" borderId="9" xfId="0" applyFont="1" applyBorder="1" applyAlignment="1">
      <alignment horizontal="left" wrapText="1"/>
    </xf>
    <xf numFmtId="0" fontId="2" fillId="0" borderId="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11" xfId="0" applyFont="1" applyBorder="1" applyAlignment="1">
      <alignment horizontal="left" wrapText="1"/>
    </xf>
    <xf numFmtId="0" fontId="10" fillId="0" borderId="0" xfId="0" applyFont="1" applyAlignment="1">
      <alignment horizontal="center" vertical="top"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xf>
    <xf numFmtId="0" fontId="5" fillId="0" borderId="3" xfId="0" applyFont="1" applyBorder="1" applyAlignment="1">
      <alignment horizontal="left"/>
    </xf>
    <xf numFmtId="0" fontId="5" fillId="0" borderId="9" xfId="0" applyFont="1" applyBorder="1" applyAlignment="1">
      <alignment horizontal="left"/>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0" fillId="2" borderId="12"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cellXfs>
  <cellStyles count="6">
    <cellStyle name="Comma" xfId="4" builtinId="3"/>
    <cellStyle name="Hyperlink" xfId="1" builtinId="8"/>
    <cellStyle name="Normal" xfId="0" builtinId="0"/>
    <cellStyle name="Normal 2" xfId="2"/>
    <cellStyle name="Normal 3 2" xfId="3"/>
    <cellStyle name="Normal_New" xfId="5"/>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35</xdr:row>
          <xdr:rowOff>127000</xdr:rowOff>
        </xdr:from>
        <xdr:to>
          <xdr:col>3</xdr:col>
          <xdr:colOff>374650</xdr:colOff>
          <xdr:row>37</xdr:row>
          <xdr:rowOff>0</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34</xdr:row>
          <xdr:rowOff>165100</xdr:rowOff>
        </xdr:from>
        <xdr:to>
          <xdr:col>3</xdr:col>
          <xdr:colOff>381000</xdr:colOff>
          <xdr:row>36</xdr:row>
          <xdr:rowOff>38100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1327150</xdr:colOff>
          <xdr:row>35</xdr:row>
          <xdr:rowOff>127000</xdr:rowOff>
        </xdr:from>
        <xdr:to>
          <xdr:col>3</xdr:col>
          <xdr:colOff>1631950</xdr:colOff>
          <xdr:row>37</xdr:row>
          <xdr:rowOff>0</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1333500</xdr:colOff>
          <xdr:row>34</xdr:row>
          <xdr:rowOff>146050</xdr:rowOff>
        </xdr:from>
        <xdr:to>
          <xdr:col>3</xdr:col>
          <xdr:colOff>1651000</xdr:colOff>
          <xdr:row>36</xdr:row>
          <xdr:rowOff>31750</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45720</xdr:colOff>
      <xdr:row>1</xdr:row>
      <xdr:rowOff>47625</xdr:rowOff>
    </xdr:from>
    <xdr:to>
      <xdr:col>9</xdr:col>
      <xdr:colOff>556260</xdr:colOff>
      <xdr:row>49</xdr:row>
      <xdr:rowOff>19050</xdr:rowOff>
    </xdr:to>
    <xdr:sp macro="" textlink="">
      <xdr:nvSpPr>
        <xdr:cNvPr id="3" name="TextBox 2">
          <a:extLst>
            <a:ext uri="{FF2B5EF4-FFF2-40B4-BE49-F238E27FC236}">
              <a16:creationId xmlns:a16="http://schemas.microsoft.com/office/drawing/2014/main" xmlns="" id="{00000000-0008-0000-0200-000003000000}"/>
            </a:ext>
          </a:extLst>
        </xdr:cNvPr>
        <xdr:cNvSpPr txBox="1"/>
      </xdr:nvSpPr>
      <xdr:spPr>
        <a:xfrm>
          <a:off x="45720" y="209550"/>
          <a:ext cx="5996940" cy="774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dk1"/>
              </a:solidFill>
              <a:effectLst/>
              <a:latin typeface="+mn-lt"/>
              <a:ea typeface="+mn-ea"/>
              <a:cs typeface="+mn-cs"/>
            </a:rPr>
            <a:t>AFFIDAVIT OF RESIDENTIAL GENERAL COMPLIANCE</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State of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            ss.</a:t>
          </a:r>
        </a:p>
        <a:p>
          <a:r>
            <a:rPr lang="en-US" sz="1100">
              <a:solidFill>
                <a:schemeClr val="dk1"/>
              </a:solidFill>
              <a:effectLst/>
              <a:latin typeface="+mn-lt"/>
              <a:ea typeface="+mn-ea"/>
              <a:cs typeface="+mn-cs"/>
            </a:rPr>
            <a:t>County of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He/she is </a:t>
          </a:r>
          <a:r>
            <a:rPr lang="en-US" sz="1100" u="sng">
              <a:solidFill>
                <a:schemeClr val="dk1"/>
              </a:solidFill>
              <a:effectLst/>
              <a:latin typeface="+mn-lt"/>
              <a:ea typeface="+mn-ea"/>
              <a:cs typeface="+mn-cs"/>
            </a:rPr>
            <a:t>    		                                  </a:t>
          </a:r>
          <a:r>
            <a:rPr lang="en-US" sz="1100" b="1" u="sng">
              <a:solidFill>
                <a:schemeClr val="dk1"/>
              </a:solidFill>
              <a:effectLst/>
              <a:latin typeface="+mn-lt"/>
              <a:ea typeface="+mn-ea"/>
              <a:cs typeface="+mn-cs"/>
            </a:rPr>
            <a:t> </a:t>
          </a:r>
          <a:r>
            <a:rPr lang="en-US" sz="1100">
              <a:solidFill>
                <a:schemeClr val="dk1"/>
              </a:solidFill>
              <a:effectLst/>
              <a:latin typeface="+mn-lt"/>
              <a:ea typeface="+mn-ea"/>
              <a:cs typeface="+mn-cs"/>
            </a:rPr>
            <a:t>(Name of Applicant);</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That he/she is authorized to and does make this affidavit on his/her behalf;</a:t>
          </a:r>
          <a:endParaRPr lang="en-US">
            <a:effectLst/>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That the Applicant herein certifies to the Commission under penalty of perjury that:</a:t>
          </a:r>
          <a:endParaRPr lang="en-US">
            <a:effectLst/>
          </a:endParaRP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geothermal system meets</a:t>
          </a:r>
          <a:r>
            <a:rPr lang="en-US" sz="1100" baseline="0">
              <a:solidFill>
                <a:schemeClr val="dk1"/>
              </a:solidFill>
              <a:effectLst/>
              <a:latin typeface="+mn-lt"/>
              <a:ea typeface="+mn-ea"/>
              <a:cs typeface="+mn-cs"/>
            </a:rPr>
            <a:t> or exceeds the current</a:t>
          </a:r>
          <a:r>
            <a:rPr lang="en-US" sz="1100">
              <a:solidFill>
                <a:schemeClr val="dk1"/>
              </a:solidFill>
              <a:effectLst/>
              <a:latin typeface="+mn-lt"/>
              <a:ea typeface="+mn-ea"/>
              <a:cs typeface="+mn-cs"/>
            </a:rPr>
            <a:t> federal Energy Star product specification standards.</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geothermal system replaces or displaces inefficient space cooling systems that do not meet federal Energy Star product specification standards.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Applicant is in compliance with all applicable environmental and administrative requirements as specified under Section 7-704 of the Public Utilities Article of the Annotated Code of Maryland.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Applicant </a:t>
          </a:r>
          <a:r>
            <a:rPr lang="en-US" sz="1100">
              <a:solidFill>
                <a:schemeClr val="dk1"/>
              </a:solidFill>
              <a:effectLst/>
              <a:latin typeface="+mn-lt"/>
              <a:ea typeface="+mn-ea"/>
              <a:cs typeface="+mn-cs"/>
            </a:rPr>
            <a:t>acknowledges that any change in compliance status constitutes a change of information, notice of which Applicant is required by COMAR 20.61.02.03B to file with the Commission within 30 days.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Applicant agrees to comply with all applicable federal and state environmental laws and regulations, Section 7-701 et seq. of the Public Utility Companies Article of the Annotated Code of Maryland, Subtitle 20.61 of the Maryland Code of Regulations, and any additional legal requirements of the Maryland Renewable Energy Portfolio Standard Program.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Applicant further certifies that he/she has personally examined and is familiar with all information contained in the forgoing application, including any attachments and appendices, and further certifies that information to be true, correct, and complete.</a:t>
          </a:r>
        </a:p>
        <a:p>
          <a:r>
            <a:rPr lang="en-US" sz="1100">
              <a:solidFill>
                <a:schemeClr val="dk1"/>
              </a:solidFill>
              <a:effectLst/>
              <a:latin typeface="+mn-lt"/>
              <a:ea typeface="+mn-ea"/>
              <a:cs typeface="+mn-cs"/>
            </a:rPr>
            <a:t>  </a:t>
          </a:r>
          <a:r>
            <a:rPr lang="en-US">
              <a:effectLst/>
            </a:rPr>
            <a:t/>
          </a:r>
          <a:br>
            <a:rPr lang="en-US">
              <a:effectLst/>
            </a:rPr>
          </a:br>
          <a:r>
            <a:rPr lang="en-US" sz="1100">
              <a:solidFill>
                <a:schemeClr val="dk1"/>
              </a:solidFill>
              <a:effectLst/>
              <a:latin typeface="+mn-lt"/>
              <a:ea typeface="+mn-ea"/>
              <a:cs typeface="+mn-cs"/>
            </a:rPr>
            <a:t>Signature of Affiant</a:t>
          </a:r>
          <a:r>
            <a:rPr lang="en-US" sz="1100" u="sng">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Sworn and subscribed before me this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day of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a:t>
          </a:r>
        </a:p>
        <a:p>
          <a:r>
            <a:rPr lang="en-US" sz="1100">
              <a:solidFill>
                <a:schemeClr val="dk1"/>
              </a:solidFill>
              <a:effectLst/>
              <a:latin typeface="+mn-lt"/>
              <a:ea typeface="+mn-ea"/>
              <a:cs typeface="+mn-cs"/>
            </a:rPr>
            <a:t>   </a:t>
          </a:r>
        </a:p>
        <a:p>
          <a:r>
            <a:rPr lang="en-US">
              <a:effectLst/>
            </a:rPr>
            <a:t/>
          </a:r>
          <a:br>
            <a:rPr lang="en-US">
              <a:effectLst/>
            </a:rPr>
          </a:br>
          <a:r>
            <a:rPr lang="en-US" sz="1100">
              <a:solidFill>
                <a:schemeClr val="dk1"/>
              </a:solidFill>
              <a:effectLst/>
              <a:latin typeface="+mn-lt"/>
              <a:ea typeface="+mn-ea"/>
              <a:cs typeface="+mn-cs"/>
            </a:rPr>
            <a:t>		Signature of official administering oath</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My Commission expires </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1</xdr:row>
      <xdr:rowOff>45720</xdr:rowOff>
    </xdr:from>
    <xdr:to>
      <xdr:col>9</xdr:col>
      <xdr:colOff>594360</xdr:colOff>
      <xdr:row>57</xdr:row>
      <xdr:rowOff>76200</xdr:rowOff>
    </xdr:to>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30480" y="207645"/>
          <a:ext cx="6050280" cy="909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all">
              <a:solidFill>
                <a:schemeClr val="dk1"/>
              </a:solidFill>
              <a:effectLst/>
              <a:latin typeface="+mn-lt"/>
              <a:ea typeface="+mn-ea"/>
              <a:cs typeface="+mn-cs"/>
            </a:rPr>
            <a:t>PROJECT OWNER/Installer AFFIDAVIT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lvl="0"/>
          <a:r>
            <a:rPr lang="en-US" sz="1100" b="1" u="sng">
              <a:solidFill>
                <a:schemeClr val="dk1"/>
              </a:solidFill>
              <a:effectLst/>
              <a:latin typeface="+mn-lt"/>
              <a:ea typeface="+mn-ea"/>
              <a:cs typeface="+mn-cs"/>
            </a:rPr>
            <a:t>System Owner</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 </a:t>
          </a:r>
          <a:r>
            <a:rPr lang="en-US" sz="1100" u="sng">
              <a:solidFill>
                <a:schemeClr val="dk1"/>
              </a:solidFill>
              <a:effectLst/>
              <a:latin typeface="+mn-lt"/>
              <a:ea typeface="+mn-ea"/>
              <a:cs typeface="+mn-cs"/>
            </a:rPr>
            <a:t>    	 _____________</a:t>
          </a:r>
          <a:r>
            <a:rPr lang="en-US" sz="1100">
              <a:solidFill>
                <a:schemeClr val="dk1"/>
              </a:solidFill>
              <a:effectLst/>
              <a:latin typeface="+mn-lt"/>
              <a:ea typeface="+mn-ea"/>
              <a:cs typeface="+mn-cs"/>
            </a:rPr>
            <a:t>, certify on behalf of </a:t>
          </a:r>
          <a:r>
            <a:rPr lang="en-US" sz="1100" u="sng">
              <a:solidFill>
                <a:schemeClr val="dk1"/>
              </a:solidFill>
              <a:effectLst/>
              <a:latin typeface="+mn-lt"/>
              <a:ea typeface="+mn-ea"/>
              <a:cs typeface="+mn-cs"/>
            </a:rPr>
            <a:t> ________________   	 </a:t>
          </a:r>
          <a:r>
            <a:rPr lang="en-US" sz="1100">
              <a:solidFill>
                <a:schemeClr val="dk1"/>
              </a:solidFill>
              <a:effectLst/>
              <a:latin typeface="+mn-lt"/>
              <a:ea typeface="+mn-ea"/>
              <a:cs typeface="+mn-cs"/>
            </a:rPr>
            <a:t> (myself/Company Name) (the “</a:t>
          </a:r>
          <a:r>
            <a:rPr lang="en-US" sz="1100" b="1">
              <a:solidFill>
                <a:schemeClr val="dk1"/>
              </a:solidFill>
              <a:effectLst/>
              <a:latin typeface="+mn-lt"/>
              <a:ea typeface="+mn-ea"/>
              <a:cs typeface="+mn-cs"/>
            </a:rPr>
            <a:t>System Owner</a:t>
          </a:r>
          <a:r>
            <a:rPr lang="en-US" sz="1100">
              <a:solidFill>
                <a:schemeClr val="dk1"/>
              </a:solidFill>
              <a:effectLst/>
              <a:latin typeface="+mn-lt"/>
              <a:ea typeface="+mn-ea"/>
              <a:cs typeface="+mn-cs"/>
            </a:rPr>
            <a:t>”) that I am the owner of the system installed and located at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and further described in this application (the “</a:t>
          </a:r>
          <a:r>
            <a:rPr lang="en-US" sz="1100" b="1">
              <a:solidFill>
                <a:schemeClr val="dk1"/>
              </a:solidFill>
              <a:effectLst/>
              <a:latin typeface="+mn-lt"/>
              <a:ea typeface="+mn-ea"/>
              <a:cs typeface="+mn-cs"/>
            </a:rPr>
            <a:t>Project</a:t>
          </a:r>
          <a:r>
            <a:rPr lang="en-US" sz="1100">
              <a:solidFill>
                <a:schemeClr val="dk1"/>
              </a:solidFill>
              <a:effectLst/>
              <a:latin typeface="+mn-lt"/>
              <a:ea typeface="+mn-ea"/>
              <a:cs typeface="+mn-cs"/>
            </a:rPr>
            <a: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 further certify that I have executed a contract with </a:t>
          </a:r>
          <a:r>
            <a:rPr lang="en-US" sz="1100" u="sng">
              <a:solidFill>
                <a:schemeClr val="dk1"/>
              </a:solidFill>
              <a:effectLst/>
              <a:latin typeface="+mn-lt"/>
              <a:ea typeface="+mn-ea"/>
              <a:cs typeface="+mn-cs"/>
            </a:rPr>
            <a:t>    	______________ </a:t>
          </a:r>
          <a:r>
            <a:rPr lang="en-US" sz="1100">
              <a:solidFill>
                <a:schemeClr val="dk1"/>
              </a:solidFill>
              <a:effectLst/>
              <a:latin typeface="+mn-lt"/>
              <a:ea typeface="+mn-ea"/>
              <a:cs typeface="+mn-cs"/>
            </a:rPr>
            <a:t> (the “</a:t>
          </a:r>
          <a:r>
            <a:rPr lang="en-US" sz="1100" b="1">
              <a:solidFill>
                <a:schemeClr val="dk1"/>
              </a:solidFill>
              <a:effectLst/>
              <a:latin typeface="+mn-lt"/>
              <a:ea typeface="+mn-ea"/>
              <a:cs typeface="+mn-cs"/>
            </a:rPr>
            <a:t>Installation Company</a:t>
          </a:r>
          <a:r>
            <a:rPr lang="en-US" sz="1100">
              <a:solidFill>
                <a:schemeClr val="dk1"/>
              </a:solidFill>
              <a:effectLst/>
              <a:latin typeface="+mn-lt"/>
              <a:ea typeface="+mn-ea"/>
              <a:cs typeface="+mn-cs"/>
            </a:rPr>
            <a:t>”) for the installation of the Project, and that such installation was completed on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(the “</a:t>
          </a:r>
          <a:r>
            <a:rPr lang="en-US" sz="1100" b="1">
              <a:solidFill>
                <a:schemeClr val="dk1"/>
              </a:solidFill>
              <a:effectLst/>
              <a:latin typeface="+mn-lt"/>
              <a:ea typeface="+mn-ea"/>
              <a:cs typeface="+mn-cs"/>
            </a:rPr>
            <a:t>Installation Date</a:t>
          </a:r>
          <a:r>
            <a:rPr lang="en-US" sz="1100">
              <a:solidFill>
                <a:schemeClr val="dk1"/>
              </a:solidFill>
              <a:effectLst/>
              <a:latin typeface="+mn-lt"/>
              <a:ea typeface="+mn-ea"/>
              <a:cs typeface="+mn-cs"/>
            </a:rPr>
            <a:t>”) and the Project was fully operational and delivering energy savings on the Installation Date and continues to do so. </a:t>
          </a:r>
        </a:p>
        <a:p>
          <a:r>
            <a:rPr lang="en-US" sz="1100">
              <a:solidFill>
                <a:schemeClr val="dk1"/>
              </a:solidFill>
              <a:effectLst/>
              <a:latin typeface="+mn-lt"/>
              <a:ea typeface="+mn-ea"/>
              <a:cs typeface="+mn-cs"/>
            </a:rPr>
            <a:t> </a:t>
          </a:r>
        </a:p>
        <a:p>
          <a:pPr lvl="0"/>
          <a:r>
            <a:rPr lang="en-US" sz="1100" b="1" u="sng">
              <a:solidFill>
                <a:schemeClr val="dk1"/>
              </a:solidFill>
              <a:effectLst/>
              <a:latin typeface="+mn-lt"/>
              <a:ea typeface="+mn-ea"/>
              <a:cs typeface="+mn-cs"/>
            </a:rPr>
            <a:t>Installation Company</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On behalf of the Installation Company, I, </a:t>
          </a:r>
          <a:r>
            <a:rPr lang="en-US" sz="1100" u="sng">
              <a:solidFill>
                <a:schemeClr val="dk1"/>
              </a:solidFill>
              <a:effectLst/>
              <a:latin typeface="+mn-lt"/>
              <a:ea typeface="+mn-ea"/>
              <a:cs typeface="+mn-cs"/>
            </a:rPr>
            <a:t>    ____________________</a:t>
          </a:r>
          <a:r>
            <a:rPr lang="en-US" sz="1100" u="none">
              <a:solidFill>
                <a:schemeClr val="dk1"/>
              </a:solidFill>
              <a:effectLst/>
              <a:latin typeface="+mn-lt"/>
              <a:ea typeface="+mn-ea"/>
              <a:cs typeface="+mn-cs"/>
            </a:rPr>
            <a:t>,</a:t>
          </a:r>
          <a:r>
            <a:rPr lang="en-US" sz="1100">
              <a:solidFill>
                <a:schemeClr val="dk1"/>
              </a:solidFill>
              <a:effectLst/>
              <a:latin typeface="+mn-lt"/>
              <a:ea typeface="+mn-ea"/>
              <a:cs typeface="+mn-cs"/>
            </a:rPr>
            <a:t> certify that the Company installed the Project on the Installation Date, as set out above, and the Project was fully operational and delivering energy savings on the Installation Date and continues to do so.</a:t>
          </a:r>
        </a:p>
        <a:p>
          <a:r>
            <a:rPr lang="en-US" sz="1100" b="1">
              <a:solidFill>
                <a:schemeClr val="dk1"/>
              </a:solidFill>
              <a:effectLst/>
              <a:latin typeface="+mn-lt"/>
              <a:ea typeface="+mn-ea"/>
              <a:cs typeface="+mn-cs"/>
            </a:rPr>
            <a:t> </a:t>
          </a:r>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Pursuant</a:t>
          </a:r>
          <a:r>
            <a:rPr lang="en-US" sz="1100" b="0" baseline="0">
              <a:solidFill>
                <a:schemeClr val="dk1"/>
              </a:solidFill>
              <a:effectLst/>
              <a:latin typeface="+mn-lt"/>
              <a:ea typeface="+mn-ea"/>
              <a:cs typeface="+mn-cs"/>
            </a:rPr>
            <a:t> to Article - Public Utilities  </a:t>
          </a:r>
          <a:r>
            <a:rPr lang="en-US" sz="1100" b="0">
              <a:solidFill>
                <a:schemeClr val="dk1"/>
              </a:solidFill>
              <a:effectLst/>
              <a:latin typeface="+mn-lt"/>
              <a:ea typeface="+mn-ea"/>
              <a:cs typeface="+mn-cs"/>
            </a:rPr>
            <a:t>§7-704(h)(6), a post–2022 geothermal system with a 360,000 BTU capacity is eligible for inclusion in meeting the renewable energy portfolio standard only if the company installing the system provides for its employees: family–sustaining wages; employer–provided health care with affordable deductibles and co–pays; career advancement training; fair scheduling; employer–paid workers’ compensation and unemployment insurance; a retirement plan;</a:t>
          </a:r>
        </a:p>
        <a:p>
          <a:r>
            <a:rPr lang="en-US" sz="1100" b="0">
              <a:solidFill>
                <a:schemeClr val="dk1"/>
              </a:solidFill>
              <a:effectLst/>
              <a:latin typeface="+mn-lt"/>
              <a:ea typeface="+mn-ea"/>
              <a:cs typeface="+mn-cs"/>
            </a:rPr>
            <a:t>paid time off; and the right to bargain collectively for wages and benefits.</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As part of the career advancement training the installation company provides, the company shall ensure that a minimum of 10% of the employees working on the installation are enrolled in an apprenticeship program approved by and registered with the State or the federal government.</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 understand that I am submitting this affidavit to the State of Maryland’s Public Service Commission pursuant their authority to implement the State’s Renewable Portfolio Standard, enacted on May 26, 2004 pursuant to </a:t>
          </a:r>
          <a:r>
            <a:rPr lang="en-US" sz="1100" b="1" baseline="0">
              <a:solidFill>
                <a:schemeClr val="dk1"/>
              </a:solidFill>
              <a:effectLst/>
              <a:latin typeface="+mn-lt"/>
              <a:ea typeface="+mn-ea"/>
              <a:cs typeface="+mn-cs"/>
            </a:rPr>
            <a:t>Article - Public Utilities </a:t>
          </a:r>
          <a:r>
            <a:rPr lang="en-US" sz="1100" b="1">
              <a:solidFill>
                <a:schemeClr val="dk1"/>
              </a:solidFill>
              <a:effectLst/>
              <a:latin typeface="+mn-lt"/>
              <a:ea typeface="+mn-ea"/>
              <a:cs typeface="+mn-cs"/>
            </a:rPr>
            <a:t>§7-701, as may be amended and in effect from time to time.  I affirm that the information provided above is true and accurate to the best of my knowledge.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Signature of System Owner: _________________________</a:t>
          </a:r>
          <a:r>
            <a:rPr lang="en-US" sz="1100" u="sng">
              <a:solidFill>
                <a:schemeClr val="dk1"/>
              </a:solidFill>
              <a:effectLst/>
              <a:latin typeface="+mn-lt"/>
              <a:ea typeface="+mn-ea"/>
              <a:cs typeface="+mn-cs"/>
            </a:rPr>
            <a:t>	_____</a:t>
          </a:r>
          <a:r>
            <a:rPr lang="en-US" sz="1100">
              <a:solidFill>
                <a:schemeClr val="dk1"/>
              </a:solidFill>
              <a:effectLst/>
              <a:latin typeface="+mn-lt"/>
              <a:ea typeface="+mn-ea"/>
              <a:cs typeface="+mn-cs"/>
            </a:rPr>
            <a:t>_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Title: </a:t>
          </a:r>
          <a:r>
            <a:rPr lang="en-US" sz="1100" u="sng">
              <a:solidFill>
                <a:schemeClr val="dk1"/>
              </a:solidFill>
              <a:effectLst/>
              <a:latin typeface="+mn-lt"/>
              <a:ea typeface="+mn-ea"/>
              <a:cs typeface="+mn-cs"/>
            </a:rPr>
            <a:t>    	</a:t>
          </a:r>
          <a:r>
            <a:rPr lang="en-US" sz="1100" i="0" u="sng">
              <a:solidFill>
                <a:schemeClr val="dk1"/>
              </a:solidFill>
              <a:effectLst/>
              <a:latin typeface="+mn-lt"/>
              <a:ea typeface="+mn-ea"/>
              <a:cs typeface="+mn-cs"/>
            </a:rPr>
            <a:t>	</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Company: </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Date: </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Signature of Installation Company: _______________________________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Title: </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Company: </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Date: </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installer@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akiRe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tabSelected="1" zoomScaleNormal="100" workbookViewId="0">
      <selection activeCell="L9" sqref="L9"/>
    </sheetView>
  </sheetViews>
  <sheetFormatPr defaultColWidth="8.81640625" defaultRowHeight="12.5" x14ac:dyDescent="0.25"/>
  <cols>
    <col min="1" max="1" width="4.81640625" style="6" customWidth="1"/>
    <col min="2" max="2" width="8.81640625" style="6" customWidth="1"/>
    <col min="3" max="9" width="8.81640625" style="6"/>
    <col min="10" max="10" width="13.26953125" style="6" customWidth="1"/>
    <col min="11" max="11" width="3.26953125" style="6" customWidth="1"/>
    <col min="12" max="16384" width="8.81640625" style="6"/>
  </cols>
  <sheetData>
    <row r="1" spans="2:11" ht="31.5" customHeight="1" x14ac:dyDescent="0.3">
      <c r="B1" s="115" t="s">
        <v>101</v>
      </c>
      <c r="C1" s="115"/>
      <c r="D1" s="115"/>
      <c r="E1" s="115"/>
      <c r="F1" s="115"/>
      <c r="G1" s="115"/>
      <c r="H1" s="115"/>
      <c r="I1" s="115"/>
      <c r="J1" s="115"/>
      <c r="K1" s="115"/>
    </row>
    <row r="2" spans="2:11" ht="8.15" customHeight="1" x14ac:dyDescent="0.3">
      <c r="B2" s="98"/>
      <c r="C2" s="99"/>
      <c r="D2" s="99"/>
      <c r="E2" s="99"/>
      <c r="F2" s="99"/>
      <c r="G2" s="99"/>
      <c r="H2" s="99"/>
      <c r="I2" s="99"/>
      <c r="J2" s="99"/>
      <c r="K2" s="99"/>
    </row>
    <row r="3" spans="2:11" ht="7.5" customHeight="1" x14ac:dyDescent="0.4">
      <c r="B3" s="100"/>
      <c r="C3" s="100"/>
      <c r="D3" s="100"/>
      <c r="E3" s="100"/>
      <c r="F3" s="100"/>
      <c r="G3" s="100"/>
      <c r="H3" s="100"/>
      <c r="I3" s="100"/>
      <c r="J3" s="100"/>
      <c r="K3" s="100"/>
    </row>
    <row r="4" spans="2:11" ht="7.5" customHeight="1" x14ac:dyDescent="0.4">
      <c r="B4" s="100"/>
      <c r="C4" s="100"/>
      <c r="D4" s="100"/>
      <c r="E4" s="100"/>
      <c r="F4" s="100"/>
      <c r="G4" s="100"/>
      <c r="H4" s="100"/>
      <c r="I4" s="100"/>
      <c r="J4" s="100"/>
      <c r="K4" s="100"/>
    </row>
    <row r="5" spans="2:11" ht="14" x14ac:dyDescent="0.3">
      <c r="B5" s="101" t="s">
        <v>33</v>
      </c>
      <c r="C5" s="101"/>
      <c r="D5" s="101"/>
      <c r="E5" s="101"/>
      <c r="F5" s="101"/>
      <c r="G5" s="101"/>
      <c r="H5" s="101"/>
      <c r="I5" s="101"/>
      <c r="J5" s="101"/>
      <c r="K5" s="101"/>
    </row>
    <row r="6" spans="2:11" ht="14" x14ac:dyDescent="0.3">
      <c r="B6" s="116" t="s">
        <v>34</v>
      </c>
      <c r="C6" s="116"/>
      <c r="D6" s="116"/>
      <c r="E6" s="116"/>
      <c r="F6" s="116"/>
      <c r="G6" s="116"/>
      <c r="H6" s="116"/>
      <c r="I6" s="116"/>
      <c r="J6" s="116"/>
      <c r="K6" s="116"/>
    </row>
    <row r="7" spans="2:11" ht="14" x14ac:dyDescent="0.3">
      <c r="B7" s="101" t="s">
        <v>40</v>
      </c>
      <c r="C7" s="101"/>
      <c r="D7" s="101"/>
      <c r="E7" s="101"/>
      <c r="F7" s="101"/>
      <c r="G7" s="101"/>
      <c r="H7" s="101"/>
      <c r="I7" s="101"/>
      <c r="J7" s="101"/>
      <c r="K7" s="101"/>
    </row>
    <row r="8" spans="2:11" ht="14" x14ac:dyDescent="0.3">
      <c r="B8" s="101" t="s">
        <v>114</v>
      </c>
      <c r="C8" s="101"/>
      <c r="D8" s="101"/>
      <c r="E8" s="101"/>
      <c r="F8" s="101"/>
      <c r="G8" s="101"/>
      <c r="H8" s="101"/>
      <c r="I8" s="101"/>
      <c r="J8" s="101"/>
      <c r="K8" s="101"/>
    </row>
    <row r="9" spans="2:11" ht="53.25" customHeight="1" x14ac:dyDescent="0.3">
      <c r="B9" s="116" t="s">
        <v>115</v>
      </c>
      <c r="C9" s="116"/>
      <c r="D9" s="116"/>
      <c r="E9" s="116"/>
      <c r="F9" s="116"/>
      <c r="G9" s="116"/>
      <c r="H9" s="116"/>
      <c r="I9" s="116"/>
      <c r="J9" s="116"/>
      <c r="K9" s="116"/>
    </row>
    <row r="10" spans="2:11" ht="9" customHeight="1" x14ac:dyDescent="0.3">
      <c r="B10" s="102"/>
      <c r="C10" s="102"/>
      <c r="D10" s="102"/>
      <c r="E10" s="102"/>
      <c r="F10" s="102"/>
      <c r="G10" s="102"/>
      <c r="H10" s="102"/>
      <c r="I10" s="102"/>
      <c r="J10" s="102"/>
      <c r="K10" s="102"/>
    </row>
    <row r="11" spans="2:11" ht="14" x14ac:dyDescent="0.3">
      <c r="B11" s="116" t="s">
        <v>116</v>
      </c>
      <c r="C11" s="116"/>
      <c r="D11" s="116"/>
      <c r="E11" s="116"/>
      <c r="F11" s="116"/>
      <c r="G11" s="116"/>
      <c r="H11" s="116"/>
      <c r="I11" s="116"/>
      <c r="J11" s="116"/>
      <c r="K11" s="116"/>
    </row>
    <row r="12" spans="2:11" ht="14" x14ac:dyDescent="0.3">
      <c r="B12" s="111" t="s">
        <v>41</v>
      </c>
      <c r="C12" s="111"/>
      <c r="D12" s="111"/>
      <c r="E12" s="111"/>
      <c r="F12" s="111"/>
      <c r="G12" s="111"/>
      <c r="H12" s="111"/>
      <c r="I12" s="111"/>
      <c r="J12" s="111"/>
      <c r="K12" s="111"/>
    </row>
    <row r="13" spans="2:11" ht="14.15" customHeight="1" x14ac:dyDescent="0.3">
      <c r="B13" s="111" t="s">
        <v>100</v>
      </c>
      <c r="C13" s="111"/>
      <c r="D13" s="111"/>
      <c r="E13" s="111"/>
      <c r="F13" s="111"/>
      <c r="G13" s="111"/>
      <c r="H13" s="111"/>
      <c r="I13" s="111"/>
      <c r="J13" s="111"/>
      <c r="K13" s="111"/>
    </row>
    <row r="14" spans="2:11" ht="14" x14ac:dyDescent="0.3">
      <c r="B14" s="111" t="s">
        <v>105</v>
      </c>
      <c r="C14" s="111"/>
      <c r="D14" s="111"/>
      <c r="E14" s="111"/>
      <c r="F14" s="111"/>
      <c r="G14" s="111"/>
      <c r="H14" s="111"/>
      <c r="I14" s="111"/>
      <c r="J14" s="111"/>
      <c r="K14" s="111"/>
    </row>
    <row r="15" spans="2:11" ht="45.75" customHeight="1" x14ac:dyDescent="0.3">
      <c r="B15" s="112" t="s">
        <v>117</v>
      </c>
      <c r="C15" s="112"/>
      <c r="D15" s="112"/>
      <c r="E15" s="112"/>
      <c r="F15" s="112"/>
      <c r="G15" s="112"/>
      <c r="H15" s="112"/>
      <c r="I15" s="112"/>
      <c r="J15" s="112"/>
      <c r="K15" s="112"/>
    </row>
    <row r="16" spans="2:11" ht="75" customHeight="1" x14ac:dyDescent="0.25">
      <c r="B16" s="114" t="s">
        <v>110</v>
      </c>
      <c r="C16" s="114"/>
      <c r="D16" s="114"/>
      <c r="E16" s="114"/>
      <c r="F16" s="114"/>
      <c r="G16" s="114"/>
      <c r="H16" s="114"/>
      <c r="I16" s="114"/>
      <c r="J16" s="114"/>
      <c r="K16" s="114"/>
    </row>
    <row r="17" spans="2:14" ht="16.5" customHeight="1" x14ac:dyDescent="0.25">
      <c r="B17" s="113" t="s">
        <v>118</v>
      </c>
      <c r="C17" s="113"/>
      <c r="D17" s="113"/>
      <c r="E17" s="113"/>
      <c r="F17" s="113"/>
      <c r="G17" s="113"/>
      <c r="H17" s="113"/>
      <c r="I17" s="113"/>
      <c r="J17" s="113"/>
      <c r="K17" s="113"/>
      <c r="N17" s="104"/>
    </row>
    <row r="18" spans="2:14" x14ac:dyDescent="0.25">
      <c r="B18" s="113"/>
      <c r="C18" s="113"/>
      <c r="D18" s="113"/>
      <c r="E18" s="113"/>
      <c r="F18" s="113"/>
      <c r="G18" s="113"/>
      <c r="H18" s="113"/>
      <c r="I18" s="113"/>
      <c r="J18" s="113"/>
      <c r="K18" s="113"/>
      <c r="N18" s="104"/>
    </row>
    <row r="19" spans="2:14" ht="14" x14ac:dyDescent="0.3">
      <c r="B19" s="24"/>
      <c r="C19" s="24"/>
      <c r="D19" s="24"/>
      <c r="E19" s="24"/>
      <c r="F19" s="24"/>
      <c r="G19" s="24"/>
      <c r="H19" s="24"/>
      <c r="I19" s="24"/>
      <c r="J19" s="24"/>
      <c r="K19" s="24"/>
      <c r="N19" s="104"/>
    </row>
    <row r="21" spans="2:14" hidden="1" x14ac:dyDescent="0.25">
      <c r="B21" s="6" t="s">
        <v>21</v>
      </c>
    </row>
    <row r="22" spans="2:14" hidden="1" x14ac:dyDescent="0.25">
      <c r="B22" s="6" t="s">
        <v>22</v>
      </c>
    </row>
    <row r="23" spans="2:14" x14ac:dyDescent="0.25">
      <c r="C23" s="25"/>
    </row>
  </sheetData>
  <mergeCells count="10">
    <mergeCell ref="B1:K1"/>
    <mergeCell ref="B12:K12"/>
    <mergeCell ref="B6:K6"/>
    <mergeCell ref="B9:K9"/>
    <mergeCell ref="B11:K11"/>
    <mergeCell ref="B13:K13"/>
    <mergeCell ref="B14:K14"/>
    <mergeCell ref="B15:K15"/>
    <mergeCell ref="B17:K18"/>
    <mergeCell ref="B16:K16"/>
  </mergeCells>
  <phoneticPr fontId="6" type="noConversion"/>
  <pageMargins left="0.5" right="0.5" top="0.41" bottom="0.82" header="0.39" footer="0.5"/>
  <pageSetup orientation="portrait" r:id="rId1"/>
  <headerFooter alignWithMargins="0">
    <oddFooter>&amp;C&amp;8&amp;F, &amp;A, &amp;D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7"/>
  <sheetViews>
    <sheetView showWhiteSpace="0" zoomScaleNormal="100" zoomScaleSheetLayoutView="100" zoomScalePageLayoutView="90" workbookViewId="0">
      <selection activeCell="F24" sqref="F24"/>
    </sheetView>
  </sheetViews>
  <sheetFormatPr defaultColWidth="8.81640625" defaultRowHeight="12.5" x14ac:dyDescent="0.25"/>
  <cols>
    <col min="1" max="1" width="24.81640625" customWidth="1"/>
    <col min="2" max="2" width="25" customWidth="1"/>
    <col min="3" max="3" width="20" customWidth="1"/>
    <col min="4" max="4" width="25.26953125" customWidth="1"/>
    <col min="5" max="5" width="12.26953125" bestFit="1" customWidth="1"/>
    <col min="6" max="6" width="13.7265625" customWidth="1"/>
    <col min="7" max="7" width="13.453125" customWidth="1"/>
    <col min="8" max="8" width="10.26953125" hidden="1" customWidth="1"/>
    <col min="9" max="9" width="12.81640625" hidden="1" customWidth="1"/>
    <col min="10" max="10" width="5.81640625" customWidth="1"/>
    <col min="11" max="11" width="28.1796875" customWidth="1"/>
    <col min="12" max="12" width="13.7265625" customWidth="1"/>
  </cols>
  <sheetData>
    <row r="1" spans="1:14" ht="15.5" x14ac:dyDescent="0.25">
      <c r="A1" s="129" t="s">
        <v>30</v>
      </c>
      <c r="B1" s="129"/>
      <c r="C1" s="129"/>
      <c r="D1" s="129"/>
      <c r="E1" s="129"/>
    </row>
    <row r="2" spans="1:14" ht="13.5" customHeight="1" x14ac:dyDescent="0.3">
      <c r="A2" s="11"/>
      <c r="B2" s="11"/>
      <c r="D2" s="21"/>
    </row>
    <row r="3" spans="1:14" s="6" customFormat="1" ht="13.5" customHeight="1" thickBot="1" x14ac:dyDescent="0.3"/>
    <row r="4" spans="1:14" ht="13.5" customHeight="1" x14ac:dyDescent="0.35">
      <c r="A4" s="136" t="s">
        <v>0</v>
      </c>
      <c r="B4" s="138"/>
      <c r="C4" s="63"/>
      <c r="D4" s="27" t="s">
        <v>17</v>
      </c>
      <c r="E4" s="12"/>
      <c r="F4" s="1"/>
      <c r="G4" s="1"/>
      <c r="H4" s="2"/>
    </row>
    <row r="5" spans="1:14" ht="14.25" customHeight="1" x14ac:dyDescent="0.3">
      <c r="A5" s="84" t="s">
        <v>99</v>
      </c>
      <c r="B5" s="33">
        <v>44927</v>
      </c>
      <c r="C5" s="29" t="s">
        <v>19</v>
      </c>
      <c r="D5" s="28"/>
      <c r="E5" s="10"/>
      <c r="H5" t="s">
        <v>18</v>
      </c>
      <c r="I5" s="6" t="s">
        <v>32</v>
      </c>
    </row>
    <row r="6" spans="1:14" ht="13.5" customHeight="1" x14ac:dyDescent="0.25">
      <c r="A6" s="26" t="s">
        <v>4</v>
      </c>
      <c r="B6" s="43"/>
      <c r="C6" s="29" t="s">
        <v>50</v>
      </c>
      <c r="D6" s="142"/>
      <c r="E6" s="3"/>
    </row>
    <row r="7" spans="1:14" ht="13.5" customHeight="1" x14ac:dyDescent="0.25">
      <c r="A7" s="26"/>
      <c r="B7" s="34"/>
      <c r="C7" s="29"/>
      <c r="D7" s="143"/>
      <c r="E7" s="3"/>
    </row>
    <row r="8" spans="1:14" ht="13.5" customHeight="1" x14ac:dyDescent="0.25">
      <c r="A8" s="29"/>
      <c r="B8" s="35"/>
      <c r="C8" s="65"/>
      <c r="D8" s="143"/>
      <c r="E8" s="3"/>
      <c r="H8" t="s">
        <v>27</v>
      </c>
      <c r="I8" t="s">
        <v>29</v>
      </c>
    </row>
    <row r="9" spans="1:14" ht="13.5" customHeight="1" thickBot="1" x14ac:dyDescent="0.3">
      <c r="A9" s="4"/>
      <c r="B9" s="74" t="s">
        <v>12</v>
      </c>
      <c r="C9" s="4"/>
      <c r="D9" s="144"/>
      <c r="E9" s="36"/>
    </row>
    <row r="10" spans="1:14" ht="13.5" customHeight="1" x14ac:dyDescent="0.3">
      <c r="A10" s="136" t="s">
        <v>31</v>
      </c>
      <c r="B10" s="137"/>
      <c r="C10" s="8"/>
      <c r="D10" s="27" t="s">
        <v>103</v>
      </c>
      <c r="E10" s="12"/>
      <c r="N10" s="21"/>
    </row>
    <row r="11" spans="1:14" ht="13.5" customHeight="1" x14ac:dyDescent="0.3">
      <c r="A11" s="29" t="s">
        <v>6</v>
      </c>
      <c r="B11" s="46" t="str">
        <f>B12&amp;" "&amp;B13&amp;" Geothermal"</f>
        <v>John Smith Geothermal</v>
      </c>
      <c r="C11" s="29" t="s">
        <v>24</v>
      </c>
      <c r="D11" s="75">
        <v>0</v>
      </c>
      <c r="E11" s="16" t="s">
        <v>36</v>
      </c>
    </row>
    <row r="12" spans="1:14" ht="13.5" customHeight="1" x14ac:dyDescent="0.3">
      <c r="A12" s="56" t="s">
        <v>88</v>
      </c>
      <c r="B12" s="46" t="s">
        <v>91</v>
      </c>
      <c r="C12" s="29" t="s">
        <v>25</v>
      </c>
      <c r="D12" s="75">
        <v>0</v>
      </c>
      <c r="E12" s="16" t="s">
        <v>36</v>
      </c>
      <c r="F12" s="13"/>
    </row>
    <row r="13" spans="1:14" ht="13.5" customHeight="1" thickBot="1" x14ac:dyDescent="0.35">
      <c r="A13" s="56" t="s">
        <v>89</v>
      </c>
      <c r="B13" s="46" t="s">
        <v>90</v>
      </c>
      <c r="C13" s="32" t="s">
        <v>26</v>
      </c>
      <c r="D13" s="96">
        <v>0</v>
      </c>
      <c r="E13" s="97" t="s">
        <v>36</v>
      </c>
      <c r="F13" s="13"/>
    </row>
    <row r="14" spans="1:14" ht="13.5" customHeight="1" x14ac:dyDescent="0.25">
      <c r="A14" s="56" t="s">
        <v>92</v>
      </c>
      <c r="B14" s="46" t="s">
        <v>42</v>
      </c>
      <c r="C14" s="95" t="s">
        <v>28</v>
      </c>
      <c r="D14" s="40">
        <f>SUM(D11:D13)</f>
        <v>0</v>
      </c>
      <c r="E14" s="41" t="s">
        <v>36</v>
      </c>
      <c r="F14" s="13"/>
    </row>
    <row r="15" spans="1:14" ht="13.5" customHeight="1" x14ac:dyDescent="0.3">
      <c r="A15" s="56" t="s">
        <v>67</v>
      </c>
      <c r="B15" s="46" t="s">
        <v>53</v>
      </c>
      <c r="C15" s="29" t="s">
        <v>28</v>
      </c>
      <c r="D15" s="38">
        <f>D14/3.412</f>
        <v>0</v>
      </c>
      <c r="E15" s="10" t="s">
        <v>35</v>
      </c>
      <c r="F15" s="13"/>
    </row>
    <row r="16" spans="1:14" ht="13.5" customHeight="1" thickBot="1" x14ac:dyDescent="0.35">
      <c r="A16" s="56" t="s">
        <v>68</v>
      </c>
      <c r="B16" s="70" t="s">
        <v>54</v>
      </c>
      <c r="C16" s="32"/>
      <c r="D16" s="42"/>
      <c r="E16" s="20"/>
      <c r="F16" s="13"/>
    </row>
    <row r="17" spans="1:11" ht="13.5" customHeight="1" x14ac:dyDescent="0.25">
      <c r="A17" s="56" t="s">
        <v>69</v>
      </c>
      <c r="B17" s="71">
        <v>20000</v>
      </c>
      <c r="C17" s="66" t="s">
        <v>104</v>
      </c>
      <c r="D17" s="67"/>
      <c r="E17" s="68"/>
      <c r="F17" s="13"/>
    </row>
    <row r="18" spans="1:11" ht="13.5" customHeight="1" x14ac:dyDescent="0.25">
      <c r="A18" s="29" t="s">
        <v>1</v>
      </c>
      <c r="B18" s="72" t="s">
        <v>43</v>
      </c>
      <c r="C18" s="69"/>
      <c r="D18" s="37"/>
      <c r="E18" s="39"/>
      <c r="F18" s="13"/>
    </row>
    <row r="19" spans="1:11" ht="14.25" customHeight="1" x14ac:dyDescent="0.3">
      <c r="A19" s="29" t="s">
        <v>5</v>
      </c>
      <c r="B19" s="46" t="s">
        <v>44</v>
      </c>
      <c r="C19" s="73"/>
      <c r="D19" s="37"/>
      <c r="E19" s="39"/>
      <c r="H19" s="18"/>
    </row>
    <row r="20" spans="1:11" ht="13.5" customHeight="1" thickBot="1" x14ac:dyDescent="0.3">
      <c r="A20" s="4"/>
      <c r="B20" s="5"/>
      <c r="C20" s="65"/>
      <c r="E20" s="3"/>
    </row>
    <row r="21" spans="1:11" ht="13.5" customHeight="1" x14ac:dyDescent="0.3">
      <c r="A21" s="136" t="s">
        <v>102</v>
      </c>
      <c r="B21" s="137"/>
      <c r="C21" s="130" t="s">
        <v>107</v>
      </c>
      <c r="D21" s="131"/>
      <c r="E21" s="132"/>
      <c r="H21" s="18"/>
    </row>
    <row r="22" spans="1:11" ht="13.5" customHeight="1" thickBot="1" x14ac:dyDescent="0.3">
      <c r="A22" s="29" t="s">
        <v>60</v>
      </c>
      <c r="B22" s="81" t="s">
        <v>106</v>
      </c>
      <c r="C22" s="133"/>
      <c r="D22" s="134"/>
      <c r="E22" s="135"/>
    </row>
    <row r="23" spans="1:11" ht="13.5" customHeight="1" x14ac:dyDescent="0.25">
      <c r="A23" s="56" t="s">
        <v>61</v>
      </c>
      <c r="B23" s="94" t="str">
        <f>B12</f>
        <v>John</v>
      </c>
      <c r="C23" s="85"/>
      <c r="D23" s="86"/>
      <c r="E23" s="87"/>
    </row>
    <row r="24" spans="1:11" ht="13.5" customHeight="1" thickBot="1" x14ac:dyDescent="0.3">
      <c r="A24" s="56" t="s">
        <v>62</v>
      </c>
      <c r="B24" s="94" t="str">
        <f t="shared" ref="B24:B30" si="0">B13</f>
        <v>Smith</v>
      </c>
      <c r="C24" s="91"/>
      <c r="D24" s="92"/>
      <c r="E24" s="93"/>
    </row>
    <row r="25" spans="1:11" ht="13.5" customHeight="1" x14ac:dyDescent="0.25">
      <c r="A25" s="56" t="s">
        <v>93</v>
      </c>
      <c r="B25" s="94" t="str">
        <f t="shared" si="0"/>
        <v>123 Main St</v>
      </c>
      <c r="C25" s="130" t="s">
        <v>111</v>
      </c>
      <c r="D25" s="131"/>
      <c r="E25" s="132"/>
      <c r="J25" s="2"/>
      <c r="K25" s="2"/>
    </row>
    <row r="26" spans="1:11" ht="13.5" customHeight="1" x14ac:dyDescent="0.35">
      <c r="A26" s="56" t="s">
        <v>53</v>
      </c>
      <c r="B26" s="94" t="str">
        <f t="shared" si="0"/>
        <v>City</v>
      </c>
      <c r="C26" s="139"/>
      <c r="D26" s="140"/>
      <c r="E26" s="141"/>
      <c r="F26" s="1"/>
      <c r="G26" s="1"/>
      <c r="H26" s="2"/>
      <c r="I26" s="2"/>
      <c r="J26" s="2"/>
      <c r="K26" s="2"/>
    </row>
    <row r="27" spans="1:11" ht="13.5" customHeight="1" x14ac:dyDescent="0.25">
      <c r="A27" s="56" t="s">
        <v>51</v>
      </c>
      <c r="B27" s="94" t="str">
        <f t="shared" si="0"/>
        <v>MD</v>
      </c>
      <c r="C27" s="139"/>
      <c r="D27" s="140"/>
      <c r="E27" s="141"/>
      <c r="H27" s="2"/>
      <c r="I27" s="2"/>
      <c r="J27" s="2"/>
      <c r="K27" s="2"/>
    </row>
    <row r="28" spans="1:11" ht="13.5" customHeight="1" thickBot="1" x14ac:dyDescent="0.3">
      <c r="A28" s="56" t="s">
        <v>52</v>
      </c>
      <c r="B28" s="94">
        <f t="shared" si="0"/>
        <v>20000</v>
      </c>
      <c r="C28" s="133"/>
      <c r="D28" s="134"/>
      <c r="E28" s="135"/>
      <c r="H28" s="2"/>
      <c r="I28" s="2"/>
      <c r="J28" s="2"/>
      <c r="K28" s="2"/>
    </row>
    <row r="29" spans="1:11" ht="13.5" customHeight="1" x14ac:dyDescent="0.25">
      <c r="A29" s="29" t="s">
        <v>1</v>
      </c>
      <c r="B29" s="94" t="str">
        <f t="shared" si="0"/>
        <v>123-456-7890</v>
      </c>
      <c r="C29" s="91"/>
      <c r="D29" s="92"/>
      <c r="E29" s="93"/>
      <c r="H29" s="2"/>
      <c r="I29" s="2"/>
      <c r="J29" s="2"/>
      <c r="K29" s="2"/>
    </row>
    <row r="30" spans="1:11" ht="13.5" customHeight="1" x14ac:dyDescent="0.25">
      <c r="A30" s="29" t="s">
        <v>5</v>
      </c>
      <c r="B30" s="103" t="str">
        <f t="shared" si="0"/>
        <v>customer@gmail.com</v>
      </c>
      <c r="C30" s="91"/>
      <c r="D30" s="92"/>
      <c r="E30" s="93"/>
    </row>
    <row r="31" spans="1:11" ht="13.5" customHeight="1" thickBot="1" x14ac:dyDescent="0.3">
      <c r="A31" s="4"/>
      <c r="B31" s="5"/>
      <c r="C31" s="88"/>
      <c r="D31" s="89"/>
      <c r="E31" s="90"/>
    </row>
    <row r="32" spans="1:11" ht="13.5" customHeight="1" x14ac:dyDescent="0.3">
      <c r="A32" s="136" t="s">
        <v>109</v>
      </c>
      <c r="B32" s="138"/>
      <c r="C32" s="130" t="s">
        <v>108</v>
      </c>
      <c r="D32" s="131"/>
      <c r="E32" s="132"/>
    </row>
    <row r="33" spans="1:5" ht="13.5" customHeight="1" x14ac:dyDescent="0.25">
      <c r="A33" s="30" t="s">
        <v>11</v>
      </c>
      <c r="B33" s="81" t="s">
        <v>98</v>
      </c>
      <c r="C33" s="139"/>
      <c r="D33" s="140"/>
      <c r="E33" s="141"/>
    </row>
    <row r="34" spans="1:5" ht="13.5" customHeight="1" x14ac:dyDescent="0.25">
      <c r="A34" s="56" t="s">
        <v>88</v>
      </c>
      <c r="B34" s="28" t="str">
        <f>B12</f>
        <v>John</v>
      </c>
      <c r="C34" s="139"/>
      <c r="D34" s="140"/>
      <c r="E34" s="141"/>
    </row>
    <row r="35" spans="1:5" ht="13.5" customHeight="1" thickBot="1" x14ac:dyDescent="0.3">
      <c r="A35" s="56" t="s">
        <v>89</v>
      </c>
      <c r="B35" s="28" t="str">
        <f t="shared" ref="B35:B41" si="1">B13</f>
        <v>Smith</v>
      </c>
      <c r="C35" s="133"/>
      <c r="D35" s="134"/>
      <c r="E35" s="135"/>
    </row>
    <row r="36" spans="1:5" ht="13.5" customHeight="1" x14ac:dyDescent="0.25">
      <c r="A36" s="56" t="s">
        <v>94</v>
      </c>
      <c r="B36" s="28" t="str">
        <f t="shared" si="1"/>
        <v>123 Main St</v>
      </c>
      <c r="C36" s="9" t="s">
        <v>7</v>
      </c>
      <c r="D36" s="14" t="s">
        <v>9</v>
      </c>
      <c r="E36" s="44" t="s">
        <v>38</v>
      </c>
    </row>
    <row r="37" spans="1:5" ht="13.5" customHeight="1" x14ac:dyDescent="0.25">
      <c r="A37" s="56" t="s">
        <v>95</v>
      </c>
      <c r="B37" s="28" t="str">
        <f t="shared" si="1"/>
        <v>City</v>
      </c>
      <c r="C37" s="19" t="s">
        <v>8</v>
      </c>
      <c r="D37" s="17" t="s">
        <v>10</v>
      </c>
      <c r="E37" s="45" t="s">
        <v>37</v>
      </c>
    </row>
    <row r="38" spans="1:5" ht="13.5" customHeight="1" thickBot="1" x14ac:dyDescent="0.3">
      <c r="A38" s="56" t="s">
        <v>96</v>
      </c>
      <c r="B38" s="28" t="str">
        <f t="shared" si="1"/>
        <v>MD</v>
      </c>
      <c r="C38" s="19"/>
      <c r="D38" s="17"/>
      <c r="E38" s="45"/>
    </row>
    <row r="39" spans="1:5" ht="13.5" customHeight="1" x14ac:dyDescent="0.25">
      <c r="A39" s="56" t="s">
        <v>97</v>
      </c>
      <c r="B39" s="28">
        <f t="shared" si="1"/>
        <v>20000</v>
      </c>
      <c r="C39" s="120" t="s">
        <v>39</v>
      </c>
      <c r="D39" s="121"/>
      <c r="E39" s="122"/>
    </row>
    <row r="40" spans="1:5" ht="13.5" customHeight="1" x14ac:dyDescent="0.25">
      <c r="A40" s="29" t="s">
        <v>1</v>
      </c>
      <c r="B40" s="28" t="str">
        <f t="shared" si="1"/>
        <v>123-456-7890</v>
      </c>
      <c r="C40" s="123"/>
      <c r="D40" s="124"/>
      <c r="E40" s="125"/>
    </row>
    <row r="41" spans="1:5" ht="13.5" customHeight="1" thickBot="1" x14ac:dyDescent="0.3">
      <c r="A41" s="29" t="s">
        <v>5</v>
      </c>
      <c r="B41" s="28" t="str">
        <f t="shared" si="1"/>
        <v>customer@gmail.com</v>
      </c>
      <c r="C41" s="126"/>
      <c r="D41" s="127"/>
      <c r="E41" s="128"/>
    </row>
    <row r="42" spans="1:5" ht="13.5" customHeight="1" thickBot="1" x14ac:dyDescent="0.3">
      <c r="A42" s="4"/>
      <c r="B42" s="5"/>
      <c r="C42" s="117" t="s">
        <v>23</v>
      </c>
      <c r="D42" s="118"/>
      <c r="E42" s="119"/>
    </row>
    <row r="43" spans="1:5" ht="13.5" customHeight="1" x14ac:dyDescent="0.3">
      <c r="A43" s="8" t="s">
        <v>2</v>
      </c>
      <c r="B43" s="7"/>
      <c r="C43" s="63"/>
      <c r="D43" s="7"/>
      <c r="E43" s="64"/>
    </row>
    <row r="44" spans="1:5" ht="13.5" customHeight="1" x14ac:dyDescent="0.25">
      <c r="A44" s="30" t="s">
        <v>11</v>
      </c>
      <c r="B44" s="46" t="s">
        <v>45</v>
      </c>
      <c r="C44" s="65"/>
      <c r="E44" s="3"/>
    </row>
    <row r="45" spans="1:5" ht="13.5" customHeight="1" x14ac:dyDescent="0.25">
      <c r="A45" s="30" t="s">
        <v>3</v>
      </c>
      <c r="B45" s="46" t="s">
        <v>46</v>
      </c>
      <c r="C45" s="57"/>
      <c r="D45" s="58"/>
      <c r="E45" s="59"/>
    </row>
    <row r="46" spans="1:5" ht="13.5" customHeight="1" x14ac:dyDescent="0.25">
      <c r="A46" s="29" t="s">
        <v>16</v>
      </c>
      <c r="B46" s="46" t="s">
        <v>47</v>
      </c>
      <c r="C46" s="57"/>
      <c r="D46" s="58"/>
      <c r="E46" s="59"/>
    </row>
    <row r="47" spans="1:5" ht="13.5" customHeight="1" x14ac:dyDescent="0.25">
      <c r="A47" s="30" t="s">
        <v>13</v>
      </c>
      <c r="B47" s="46" t="s">
        <v>48</v>
      </c>
      <c r="C47" s="57"/>
      <c r="D47" s="58"/>
      <c r="E47" s="59"/>
    </row>
    <row r="48" spans="1:5" ht="13.5" customHeight="1" x14ac:dyDescent="0.25">
      <c r="A48" s="30" t="s">
        <v>14</v>
      </c>
      <c r="B48" s="46" t="s">
        <v>43</v>
      </c>
      <c r="C48" s="57"/>
      <c r="D48" s="58"/>
      <c r="E48" s="59"/>
    </row>
    <row r="49" spans="1:11" ht="13.5" customHeight="1" x14ac:dyDescent="0.25">
      <c r="A49" s="29" t="s">
        <v>15</v>
      </c>
      <c r="B49" s="46" t="s">
        <v>49</v>
      </c>
      <c r="C49" s="57"/>
      <c r="D49" s="58"/>
      <c r="E49" s="59"/>
    </row>
    <row r="50" spans="1:11" ht="13.5" customHeight="1" thickBot="1" x14ac:dyDescent="0.3">
      <c r="A50" s="32"/>
      <c r="B50" s="31"/>
      <c r="C50" s="60"/>
      <c r="D50" s="61"/>
      <c r="E50" s="62"/>
    </row>
    <row r="51" spans="1:11" ht="13.5" customHeight="1" x14ac:dyDescent="0.3">
      <c r="C51" s="22"/>
      <c r="D51" s="22"/>
      <c r="E51" s="22"/>
      <c r="H51" t="s">
        <v>20</v>
      </c>
      <c r="K51" s="11"/>
    </row>
    <row r="52" spans="1:11" ht="13.5" customHeight="1" x14ac:dyDescent="0.25">
      <c r="C52" s="22"/>
      <c r="D52" s="22"/>
      <c r="E52" s="22"/>
    </row>
    <row r="53" spans="1:11" ht="13.4" customHeight="1" x14ac:dyDescent="0.25">
      <c r="C53" s="22"/>
      <c r="D53" s="22"/>
      <c r="E53" s="22"/>
    </row>
    <row r="54" spans="1:11" ht="13.5" customHeight="1" x14ac:dyDescent="0.3">
      <c r="C54" s="15"/>
      <c r="D54" s="15"/>
      <c r="E54" s="15"/>
      <c r="K54" s="11"/>
    </row>
    <row r="55" spans="1:11" ht="13.5" customHeight="1" x14ac:dyDescent="0.25">
      <c r="C55" s="23" t="str">
        <f>IF(D2=2,K54,"")</f>
        <v/>
      </c>
      <c r="D55" s="23"/>
      <c r="E55" s="23"/>
    </row>
    <row r="56" spans="1:11" ht="13.5" customHeight="1" x14ac:dyDescent="0.25">
      <c r="C56" s="23"/>
      <c r="D56" s="23"/>
      <c r="E56" s="23"/>
    </row>
    <row r="57" spans="1:11" ht="28.4" customHeight="1" x14ac:dyDescent="0.25">
      <c r="C57" s="23"/>
      <c r="D57" s="23"/>
      <c r="E57" s="23"/>
    </row>
  </sheetData>
  <protectedRanges>
    <protectedRange sqref="B5:B6 B11:B19 B22:B30 B33:B41 B44:B49 D11:D13 D36:D37 D5:D7" name="Range1"/>
  </protectedRanges>
  <mergeCells count="11">
    <mergeCell ref="C42:E42"/>
    <mergeCell ref="C39:E41"/>
    <mergeCell ref="A1:E1"/>
    <mergeCell ref="C21:E22"/>
    <mergeCell ref="A10:B10"/>
    <mergeCell ref="A4:B4"/>
    <mergeCell ref="A21:B21"/>
    <mergeCell ref="A32:B32"/>
    <mergeCell ref="C32:E35"/>
    <mergeCell ref="D6:D9"/>
    <mergeCell ref="C25:E28"/>
  </mergeCells>
  <phoneticPr fontId="6" type="noConversion"/>
  <hyperlinks>
    <hyperlink ref="B49" r:id="rId1"/>
  </hyperlinks>
  <pageMargins left="0.3" right="0.25" top="0.18" bottom="0.42" header="0.17" footer="0.19"/>
  <pageSetup scale="92" orientation="portrait" r:id="rId2"/>
  <headerFooter alignWithMargins="0">
    <oddFooter>&amp;C&amp;8&amp;F, &amp;A, &amp;D</oddFooter>
  </headerFooter>
  <colBreaks count="1" manualBreakCount="1">
    <brk id="5" min="2" max="64" man="1"/>
  </colBreaks>
  <drawing r:id="rId3"/>
  <legacyDrawing r:id="rId4"/>
  <mc:AlternateContent xmlns:mc="http://schemas.openxmlformats.org/markup-compatibility/2006">
    <mc:Choice Requires="x14">
      <controls>
        <mc:AlternateContent xmlns:mc="http://schemas.openxmlformats.org/markup-compatibility/2006">
          <mc:Choice Requires="x14">
            <control shapeId="2087" r:id="rId5" name="Check Box 39">
              <controlPr defaultSize="0" autoFill="0" autoLine="0" autoPict="0">
                <anchor moveWithCells="1">
                  <from>
                    <xdr:col>3</xdr:col>
                    <xdr:colOff>50800</xdr:colOff>
                    <xdr:row>35</xdr:row>
                    <xdr:rowOff>127000</xdr:rowOff>
                  </from>
                  <to>
                    <xdr:col>3</xdr:col>
                    <xdr:colOff>374650</xdr:colOff>
                    <xdr:row>37</xdr:row>
                    <xdr:rowOff>0</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3</xdr:col>
                    <xdr:colOff>69850</xdr:colOff>
                    <xdr:row>34</xdr:row>
                    <xdr:rowOff>165100</xdr:rowOff>
                  </from>
                  <to>
                    <xdr:col>3</xdr:col>
                    <xdr:colOff>381000</xdr:colOff>
                    <xdr:row>36</xdr:row>
                    <xdr:rowOff>38100</xdr:rowOff>
                  </to>
                </anchor>
              </controlPr>
            </control>
          </mc:Choice>
        </mc:AlternateContent>
        <mc:AlternateContent xmlns:mc="http://schemas.openxmlformats.org/markup-compatibility/2006">
          <mc:Choice Requires="x14">
            <control shapeId="2091" r:id="rId7" name="Check Box 43">
              <controlPr defaultSize="0" autoFill="0" autoLine="0" autoPict="0">
                <anchor moveWithCells="1">
                  <from>
                    <xdr:col>3</xdr:col>
                    <xdr:colOff>1327150</xdr:colOff>
                    <xdr:row>35</xdr:row>
                    <xdr:rowOff>127000</xdr:rowOff>
                  </from>
                  <to>
                    <xdr:col>3</xdr:col>
                    <xdr:colOff>1631950</xdr:colOff>
                    <xdr:row>37</xdr:row>
                    <xdr:rowOff>0</xdr:rowOff>
                  </to>
                </anchor>
              </controlPr>
            </control>
          </mc:Choice>
        </mc:AlternateContent>
        <mc:AlternateContent xmlns:mc="http://schemas.openxmlformats.org/markup-compatibility/2006">
          <mc:Choice Requires="x14">
            <control shapeId="2092" r:id="rId8" name="Check Box 44">
              <controlPr defaultSize="0" autoFill="0" autoLine="0" autoPict="0">
                <anchor moveWithCells="1">
                  <from>
                    <xdr:col>3</xdr:col>
                    <xdr:colOff>1333500</xdr:colOff>
                    <xdr:row>34</xdr:row>
                    <xdr:rowOff>146050</xdr:rowOff>
                  </from>
                  <to>
                    <xdr:col>3</xdr:col>
                    <xdr:colOff>1651000</xdr:colOff>
                    <xdr:row>36</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13" workbookViewId="0">
      <selection activeCell="K1" sqref="K1"/>
    </sheetView>
  </sheetViews>
  <sheetFormatPr defaultRowHeight="12.5" x14ac:dyDescent="0.25"/>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35" sqref="P35"/>
    </sheetView>
  </sheetViews>
  <sheetFormatPr defaultRowHeight="12.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zoomScaleNormal="100" workbookViewId="0">
      <selection activeCell="A6" sqref="A6"/>
    </sheetView>
  </sheetViews>
  <sheetFormatPr defaultColWidth="8.81640625" defaultRowHeight="12.5" x14ac:dyDescent="0.25"/>
  <cols>
    <col min="1" max="1" width="9.7265625" customWidth="1"/>
    <col min="2" max="2" width="8" customWidth="1"/>
    <col min="3" max="4" width="13.1796875" customWidth="1"/>
    <col min="5" max="5" width="19.1796875" customWidth="1"/>
    <col min="6" max="6" width="13.1796875" customWidth="1"/>
    <col min="7" max="8" width="14.453125" customWidth="1"/>
    <col min="9" max="21" width="13.1796875" customWidth="1"/>
    <col min="22" max="22" width="15.81640625" bestFit="1" customWidth="1"/>
    <col min="23" max="32" width="13.1796875" customWidth="1"/>
  </cols>
  <sheetData>
    <row r="1" spans="1:32" ht="13" x14ac:dyDescent="0.3">
      <c r="V1" s="77">
        <v>44927</v>
      </c>
    </row>
    <row r="2" spans="1:32" ht="75.5" x14ac:dyDescent="0.35">
      <c r="A2" s="79" t="s">
        <v>55</v>
      </c>
      <c r="B2" s="79" t="s">
        <v>56</v>
      </c>
      <c r="C2" s="54" t="s">
        <v>57</v>
      </c>
      <c r="D2" s="55" t="s">
        <v>58</v>
      </c>
      <c r="E2" s="78" t="s">
        <v>59</v>
      </c>
      <c r="F2" s="55" t="s">
        <v>60</v>
      </c>
      <c r="G2" s="55" t="s">
        <v>61</v>
      </c>
      <c r="H2" s="55" t="s">
        <v>62</v>
      </c>
      <c r="I2" s="55" t="s">
        <v>63</v>
      </c>
      <c r="J2" s="54" t="s">
        <v>64</v>
      </c>
      <c r="K2" s="55" t="s">
        <v>6</v>
      </c>
      <c r="L2" s="55" t="s">
        <v>65</v>
      </c>
      <c r="M2" s="55" t="s">
        <v>66</v>
      </c>
      <c r="N2" s="55" t="s">
        <v>67</v>
      </c>
      <c r="O2" s="55" t="s">
        <v>68</v>
      </c>
      <c r="P2" s="55" t="s">
        <v>69</v>
      </c>
      <c r="Q2" s="55" t="s">
        <v>70</v>
      </c>
      <c r="R2" s="55" t="s">
        <v>71</v>
      </c>
      <c r="S2" s="55" t="s">
        <v>72</v>
      </c>
      <c r="T2" s="55" t="s">
        <v>73</v>
      </c>
      <c r="U2" s="54" t="s">
        <v>74</v>
      </c>
      <c r="V2" s="55" t="s">
        <v>75</v>
      </c>
      <c r="W2" s="54" t="s">
        <v>76</v>
      </c>
      <c r="X2" s="54" t="s">
        <v>77</v>
      </c>
      <c r="Y2" s="54" t="s">
        <v>78</v>
      </c>
      <c r="Z2" s="54" t="s">
        <v>79</v>
      </c>
      <c r="AA2" s="54" t="s">
        <v>80</v>
      </c>
      <c r="AB2" s="54" t="s">
        <v>81</v>
      </c>
      <c r="AC2" s="54" t="s">
        <v>82</v>
      </c>
      <c r="AD2" s="54" t="s">
        <v>83</v>
      </c>
      <c r="AE2" s="54" t="s">
        <v>84</v>
      </c>
      <c r="AF2" s="80" t="s">
        <v>85</v>
      </c>
    </row>
    <row r="3" spans="1:32" ht="15.5" x14ac:dyDescent="0.35">
      <c r="A3" s="52"/>
      <c r="B3" s="53"/>
      <c r="C3" s="47"/>
      <c r="D3" s="48" t="s">
        <v>54</v>
      </c>
      <c r="E3" s="47" t="s">
        <v>87</v>
      </c>
      <c r="F3" s="47" t="str">
        <f>Application!B22</f>
        <v>(If Applicable)</v>
      </c>
      <c r="G3" s="48" t="str">
        <f>Application!B12</f>
        <v>John</v>
      </c>
      <c r="H3" s="47" t="str">
        <f>Application!B13</f>
        <v>Smith</v>
      </c>
      <c r="I3" s="49" t="str">
        <f>Application!B19</f>
        <v>customer@gmail.com</v>
      </c>
      <c r="J3" s="47"/>
      <c r="K3" s="48" t="str">
        <f>Application!B11</f>
        <v>John Smith Geothermal</v>
      </c>
      <c r="L3" s="48" t="str">
        <f>Application!B14</f>
        <v>123 Main St</v>
      </c>
      <c r="M3" s="48"/>
      <c r="N3" s="48" t="str">
        <f>Application!B15</f>
        <v>City</v>
      </c>
      <c r="O3" s="48" t="str">
        <f>Application!B16</f>
        <v>MD</v>
      </c>
      <c r="P3" s="48">
        <f>Application!B17</f>
        <v>20000</v>
      </c>
      <c r="Q3" s="83">
        <f>Application!D15/1200</f>
        <v>0</v>
      </c>
      <c r="R3" s="48" t="s">
        <v>86</v>
      </c>
      <c r="S3" s="50"/>
      <c r="T3" s="51">
        <f>Application!B5</f>
        <v>44927</v>
      </c>
      <c r="U3" s="51"/>
      <c r="V3" s="51">
        <f>IF(T3&gt;$V$1,T3,$V$1)</f>
        <v>44927</v>
      </c>
      <c r="W3" s="47"/>
      <c r="X3" s="51"/>
      <c r="Y3" s="47"/>
      <c r="Z3" s="47"/>
      <c r="AA3" s="47"/>
      <c r="AB3" s="47"/>
      <c r="AC3" s="47"/>
      <c r="AD3" s="47"/>
      <c r="AE3" s="47"/>
      <c r="AF3" s="82">
        <f>Application!D15*1000</f>
        <v>0</v>
      </c>
    </row>
    <row r="4" spans="1:32" ht="15.5" x14ac:dyDescent="0.35">
      <c r="T4" s="76"/>
      <c r="V4" s="51"/>
    </row>
    <row r="6" spans="1:32" ht="14.5" x14ac:dyDescent="0.35">
      <c r="E6" s="105" t="s">
        <v>112</v>
      </c>
      <c r="F6" s="106" t="str">
        <f>E3</f>
        <v>MD-xxxxx-GEO-01</v>
      </c>
    </row>
    <row r="7" spans="1:32" ht="14.5" x14ac:dyDescent="0.35">
      <c r="E7" s="105" t="s">
        <v>6</v>
      </c>
      <c r="F7" s="106" t="str">
        <f>K3</f>
        <v>John Smith Geothermal</v>
      </c>
    </row>
    <row r="8" spans="1:32" ht="14.5" x14ac:dyDescent="0.35">
      <c r="E8" s="105" t="s">
        <v>70</v>
      </c>
      <c r="F8" s="107">
        <f>Q3</f>
        <v>0</v>
      </c>
    </row>
    <row r="9" spans="1:32" ht="14.5" x14ac:dyDescent="0.35">
      <c r="E9" s="105" t="s">
        <v>71</v>
      </c>
      <c r="F9" s="106" t="str">
        <f>R3</f>
        <v>GEO</v>
      </c>
    </row>
    <row r="10" spans="1:32" ht="14.5" x14ac:dyDescent="0.35">
      <c r="E10" s="105" t="s">
        <v>73</v>
      </c>
      <c r="F10" s="108">
        <f>T3</f>
        <v>44927</v>
      </c>
    </row>
    <row r="11" spans="1:32" ht="14.5" x14ac:dyDescent="0.35">
      <c r="E11" s="105" t="s">
        <v>75</v>
      </c>
      <c r="F11" s="108">
        <f>V3</f>
        <v>44927</v>
      </c>
    </row>
    <row r="12" spans="1:32" ht="14.5" x14ac:dyDescent="0.35">
      <c r="E12" s="109" t="s">
        <v>113</v>
      </c>
      <c r="F12" s="110">
        <f>AF3</f>
        <v>0</v>
      </c>
    </row>
  </sheetData>
  <phoneticPr fontId="6" type="noConversion"/>
  <hyperlinks>
    <hyperlink ref="I3" r:id="rId1" display="sakiRex@gmail.com"/>
  </hyperlinks>
  <pageMargins left="0.56999999999999995" right="0.44" top="1" bottom="1" header="0.5" footer="0.5"/>
  <pageSetup scale="92" orientation="portrait" r:id="rId2"/>
  <headerFooter alignWithMargins="0">
    <oddFooter>&amp;C&amp;8&amp;F, &amp;A, &amp;D</oddFooter>
  </headerFooter>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Application</vt:lpstr>
      <vt:lpstr>Owner Affidavit</vt:lpstr>
      <vt:lpstr>Installer Affidavit</vt:lpstr>
      <vt:lpstr>Residential</vt:lpstr>
      <vt:lpstr>Application!Print_Area</vt:lpstr>
      <vt:lpstr>Instructions!Print_Area</vt:lpstr>
    </vt:vector>
  </TitlesOfParts>
  <Company>MDPSC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jthughes</dc:creator>
  <cp:lastModifiedBy>pscuser</cp:lastModifiedBy>
  <cp:lastPrinted>2022-02-18T00:05:19Z</cp:lastPrinted>
  <dcterms:created xsi:type="dcterms:W3CDTF">2008-07-14T12:43:42Z</dcterms:created>
  <dcterms:modified xsi:type="dcterms:W3CDTF">2023-09-13T15:47:48Z</dcterms:modified>
</cp:coreProperties>
</file>