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<sst xmlns="http://schemas.openxmlformats.org/spreadsheetml/2006/main" count="158" uniqueCount="78">
  <si>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</si>
  <si>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</si>
  <si>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</si>
  <si>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</si>
  <si>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</si>
  <si>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</si>
  <si>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</si>
  <si>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</si>
  <si>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</si>
  <si>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</si>
  <si>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</si>
  <si>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</si>
  <si>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</si>
  <si>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</si>
  <si>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</si>
  <si>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</si>
  <si>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</si>
  <si>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</si>
  <si>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</si>
  <si>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</si>
  <si>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</si>
  <si>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</si>
  <si>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</si>
  <si>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</si>
  <si>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</si>
  <si>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</si>
  <si>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</si>
  <si>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</si>
  <si>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</si>
  <si>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</si>
  <si>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</si>
  <si>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</si>
  <si>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</si>
  <si>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</si>
  <si>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</si>
  <si>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</si>
  <si>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</si>
  <si>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</si>
  <si>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</si>
  <si>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</si>
  <si>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</si>
  <si>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</si>
  <si>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</si>
  <si>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</si>
  <si>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</si>
  <si>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</si>
  <si>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</si>
  <si>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</si>
  <si>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</si>
  <si>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</si>
  <si>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</si>
  <si>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</si>
  <si>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</si>
  <si>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</si>
  <si>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</si>
  <si>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</si>
  <si>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</si>
  <si>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</si>
  <si>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</si>
  <si>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</si>
  <si>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</si>
  <si>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</si>
  <si>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</si>
  <si>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</si>
  <si>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</si>
  <si>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</si>
  <si>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</si>
  <si>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</si>
  <si>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</si>
  <si>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</si>
  <si>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</si>
  <si>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</si>
  <si>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</si>
  <si>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</si>
  <si>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</si>
  <si>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</si>
  <si>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</si>
  <si>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>Month Ending December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</si>
</sst>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13</v>
      </c>
      <c r="F10" s="53">
        <v>4578</v>
      </c>
      <c r="G10" s="53">
        <v>761</v>
      </c>
      <c r="H10" s="53">
        <v>113</v>
      </c>
      <c r="I10" s="53">
        <f>SUM(F10:H10)</f>
        <v>5452</v>
      </c>
      <c r="J10" s="53">
        <f>SUM(E10:H10)</f>
        <v>5465</v>
      </c>
    </row>
    <row r="11" spans="2:10" ht="12.75">
      <c r="B11" s="18" t="s">
        <v>12</v>
      </c>
      <c r="C11" s="5"/>
      <c r="D11" s="52"/>
      <c r="E11" s="53">
        <v>26256</v>
      </c>
      <c r="F11" s="53">
        <v>27131</v>
      </c>
      <c r="G11" s="53">
        <v>6064</v>
      </c>
      <c r="H11" s="53">
        <v>593</v>
      </c>
      <c r="I11" s="53">
        <f>SUM(F11:H11)</f>
        <v>33788</v>
      </c>
      <c r="J11" s="53">
        <f>SUM(E11:H11)</f>
        <v>60044</v>
      </c>
    </row>
    <row r="12" spans="2:10" ht="12.75">
      <c r="B12" s="18" t="s">
        <v>59</v>
      </c>
      <c r="C12" s="5"/>
      <c r="D12" s="6"/>
      <c r="E12" s="33">
        <v>1955</v>
      </c>
      <c r="F12" s="33">
        <v>4918</v>
      </c>
      <c r="G12" s="33">
        <v>667</v>
      </c>
      <c r="H12" s="33">
        <v>82</v>
      </c>
      <c r="I12" s="33">
        <f>SUM(F12:H12)</f>
        <v>5667</v>
      </c>
      <c r="J12" s="33">
        <f>SUM(E12:H12)</f>
        <v>7622</v>
      </c>
    </row>
    <row r="13" spans="2:10" ht="12.75">
      <c r="B13" s="18" t="s">
        <v>13</v>
      </c>
      <c r="C13" s="5"/>
      <c r="D13" s="6"/>
      <c r="E13" s="33">
        <v>26458</v>
      </c>
      <c r="F13" s="33">
        <v>8447</v>
      </c>
      <c r="G13" s="33">
        <v>7296</v>
      </c>
      <c r="H13" s="33">
        <v>509</v>
      </c>
      <c r="I13" s="33">
        <f>SUM(F13:H13)</f>
        <v>16252</v>
      </c>
      <c r="J13" s="33">
        <f>SUM(E13:H13)</f>
        <v>42710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54682</v>
      </c>
      <c r="F15" s="46">
        <f t="shared" si="0"/>
        <v>45074</v>
      </c>
      <c r="G15" s="46">
        <f t="shared" si="0"/>
        <v>14788</v>
      </c>
      <c r="H15" s="46">
        <f t="shared" si="0"/>
        <v>1297</v>
      </c>
      <c r="I15" s="46">
        <f t="shared" si="0"/>
        <v>61159</v>
      </c>
      <c r="J15" s="46">
        <f t="shared" si="0"/>
        <v>115841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216513</v>
      </c>
      <c r="F20" s="33">
        <v>27792</v>
      </c>
      <c r="G20" s="33">
        <v>1274</v>
      </c>
      <c r="H20" s="33">
        <v>144</v>
      </c>
      <c r="I20" s="33">
        <f>SUM(F20:H20)</f>
        <v>29210</v>
      </c>
      <c r="J20" s="33">
        <f>SUM(E20:H20)</f>
        <v>245723</v>
      </c>
    </row>
    <row r="21" spans="2:10" ht="12.75">
      <c r="B21" s="18" t="s">
        <v>15</v>
      </c>
      <c r="C21" s="5"/>
      <c r="D21" s="6"/>
      <c r="E21" s="53">
        <v>1103740</v>
      </c>
      <c r="F21" s="53">
        <v>109602</v>
      </c>
      <c r="G21" s="53">
        <v>10271</v>
      </c>
      <c r="H21" s="53">
        <v>645</v>
      </c>
      <c r="I21" s="53">
        <f>SUM(F21:H21)</f>
        <v>120518</v>
      </c>
      <c r="J21" s="53">
        <f>SUM(E21:H21)</f>
        <v>1224258</v>
      </c>
    </row>
    <row r="22" spans="2:10" ht="12.75">
      <c r="B22" s="18" t="s">
        <v>59</v>
      </c>
      <c r="C22" s="5"/>
      <c r="D22" s="6"/>
      <c r="E22" s="33">
        <v>172497</v>
      </c>
      <c r="F22" s="33">
        <v>30892</v>
      </c>
      <c r="G22" s="33">
        <v>1016</v>
      </c>
      <c r="H22" s="33">
        <v>95</v>
      </c>
      <c r="I22" s="33">
        <f>SUM(F22:H22)</f>
        <v>32003</v>
      </c>
      <c r="J22" s="33">
        <f>SUM(E22:H22)</f>
        <v>204500</v>
      </c>
    </row>
    <row r="23" spans="2:10" ht="12.75">
      <c r="B23" s="18" t="s">
        <v>13</v>
      </c>
      <c r="C23" s="5"/>
      <c r="D23" s="6"/>
      <c r="E23" s="33">
        <v>474528</v>
      </c>
      <c r="F23" s="33">
        <v>32117</v>
      </c>
      <c r="G23" s="33">
        <v>15462</v>
      </c>
      <c r="H23" s="33">
        <v>573</v>
      </c>
      <c r="I23" s="33">
        <f>SUM(F23:H23)</f>
        <v>48152</v>
      </c>
      <c r="J23" s="33">
        <f>SUM(E23:H23)</f>
        <v>522680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1967278</v>
      </c>
      <c r="F25" s="46">
        <f t="shared" si="1"/>
        <v>200403</v>
      </c>
      <c r="G25" s="46">
        <f t="shared" si="1"/>
        <v>28023</v>
      </c>
      <c r="H25" s="46">
        <f t="shared" si="1"/>
        <v>1457</v>
      </c>
      <c r="I25" s="46">
        <f t="shared" si="1"/>
        <v>229883</v>
      </c>
      <c r="J25" s="46">
        <f t="shared" si="1"/>
        <v>2197161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6.004258404807101E-05</v>
      </c>
      <c r="F30" s="34">
        <f t="shared" si="2"/>
        <v>0.16472366148531953</v>
      </c>
      <c r="G30" s="34">
        <f t="shared" si="2"/>
        <v>0.597331240188383</v>
      </c>
      <c r="H30" s="34">
        <f t="shared" si="2"/>
        <v>0.7847222222222222</v>
      </c>
      <c r="I30" s="34">
        <f t="shared" si="2"/>
        <v>0.18664840807942484</v>
      </c>
      <c r="J30" s="34">
        <f t="shared" si="2"/>
        <v>0.02224049030819256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0.023788210991719065</v>
      </c>
      <c r="F31" s="34">
        <f t="shared" si="3"/>
        <v>0.24754110326453896</v>
      </c>
      <c r="G31" s="34">
        <f t="shared" si="3"/>
        <v>0.5904001557784052</v>
      </c>
      <c r="H31" s="34">
        <f t="shared" si="3"/>
        <v>0.9193798449612403</v>
      </c>
      <c r="I31" s="34">
        <f t="shared" si="3"/>
        <v>0.28035646127549413</v>
      </c>
      <c r="J31" s="34">
        <f t="shared" si="3"/>
        <v>0.049045217593023695</v>
      </c>
    </row>
    <row r="32" spans="2:10" ht="12.75">
      <c r="B32" s="18" t="s">
        <v>59</v>
      </c>
      <c r="C32" s="5"/>
      <c r="D32" s="6"/>
      <c r="E32" s="34">
        <f t="shared" si="3"/>
        <v>0.01133353043821052</v>
      </c>
      <c r="F32" s="34">
        <f t="shared" si="3"/>
        <v>0.15919979282662178</v>
      </c>
      <c r="G32" s="34">
        <f t="shared" si="3"/>
        <v>0.656496062992126</v>
      </c>
      <c r="H32" s="34">
        <f t="shared" si="3"/>
        <v>0.8631578947368421</v>
      </c>
      <c r="I32" s="34">
        <f t="shared" si="3"/>
        <v>0.17707714901727964</v>
      </c>
      <c r="J32" s="34">
        <f t="shared" si="3"/>
        <v>0.03727139364303179</v>
      </c>
    </row>
    <row r="33" spans="2:10" ht="12.75">
      <c r="B33" s="18" t="s">
        <v>13</v>
      </c>
      <c r="C33" s="5"/>
      <c r="D33" s="6"/>
      <c r="E33" s="34">
        <f t="shared" si="3"/>
        <v>0.05575645694247758</v>
      </c>
      <c r="F33" s="34">
        <f t="shared" si="3"/>
        <v>0.2630071301802784</v>
      </c>
      <c r="G33" s="34">
        <f t="shared" si="3"/>
        <v>0.4718665114474195</v>
      </c>
      <c r="H33" s="34">
        <f t="shared" si="3"/>
        <v>0.8883071553228621</v>
      </c>
      <c r="I33" s="34">
        <f t="shared" si="3"/>
        <v>0.3375145372985546</v>
      </c>
      <c r="J33" s="34">
        <f t="shared" si="3"/>
        <v>0.08171347669702303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0.02779576653630041</v>
      </c>
      <c r="F35" s="35">
        <f t="shared" si="4"/>
        <v>0.2249167926627845</v>
      </c>
      <c r="G35" s="35">
        <f t="shared" si="4"/>
        <v>0.5277093815794169</v>
      </c>
      <c r="H35" s="35">
        <f t="shared" si="4"/>
        <v>0.8901853122855182</v>
      </c>
      <c r="I35" s="35">
        <f t="shared" si="4"/>
        <v>0.2660440310940783</v>
      </c>
      <c r="J35" s="35">
        <f t="shared" si="4"/>
        <v>0.05272303668233689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58.2</v>
      </c>
      <c r="G47" s="63">
        <v>134.4</v>
      </c>
      <c r="H47" s="63">
        <v>242</v>
      </c>
      <c r="I47" s="63">
        <f>SUM(F47:H47)</f>
        <v>434.6</v>
      </c>
      <c r="J47" s="63">
        <f>SUM(E47:H47)</f>
        <v>434.6</v>
      </c>
    </row>
    <row r="48" spans="2:10" ht="12.75">
      <c r="B48" s="32" t="s">
        <v>15</v>
      </c>
      <c r="C48" s="12"/>
      <c r="D48" s="13"/>
      <c r="E48" s="64">
        <v>99.38</v>
      </c>
      <c r="F48" s="64">
        <v>227.15</v>
      </c>
      <c r="G48" s="64">
        <v>972.04</v>
      </c>
      <c r="H48" s="64">
        <v>1391.86</v>
      </c>
      <c r="I48" s="64">
        <f>SUM(F48:H48)</f>
        <v>2591.05</v>
      </c>
      <c r="J48" s="64">
        <f>SUM(E48:H48)</f>
        <v>2690.43</v>
      </c>
    </row>
    <row r="49" spans="2:10" ht="12.75">
      <c r="B49" s="32" t="s">
        <v>59</v>
      </c>
      <c r="C49" s="12"/>
      <c r="D49" s="13"/>
      <c r="E49" s="63">
        <v>9.3</v>
      </c>
      <c r="F49" s="63">
        <v>54.1</v>
      </c>
      <c r="G49" s="63">
        <v>104</v>
      </c>
      <c r="H49" s="63">
        <v>123.4</v>
      </c>
      <c r="I49" s="63">
        <f>SUM(F49:H49)</f>
        <v>281.5</v>
      </c>
      <c r="J49" s="63">
        <f>SUM(E49:H49)</f>
        <v>290.8</v>
      </c>
    </row>
    <row r="50" spans="2:10" ht="12.75">
      <c r="B50" s="32" t="s">
        <v>13</v>
      </c>
      <c r="C50" s="12"/>
      <c r="D50" s="13"/>
      <c r="E50" s="63">
        <v>108.29151</v>
      </c>
      <c r="F50" s="63">
        <v>40.35947</v>
      </c>
      <c r="G50" s="63">
        <v>587.84698</v>
      </c>
      <c r="H50" s="63">
        <v>757.61806</v>
      </c>
      <c r="I50" s="63">
        <f>SUM(F50:H50)</f>
        <v>1385.82451</v>
      </c>
      <c r="J50" s="63">
        <f>SUM(E50:H50)</f>
        <v>1494.11602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216.97151</v>
      </c>
      <c r="F52" s="65">
        <f t="shared" si="5"/>
        <v>379.80947000000003</v>
      </c>
      <c r="G52" s="65">
        <f t="shared" si="5"/>
        <v>1798.28698</v>
      </c>
      <c r="H52" s="65">
        <f t="shared" si="5"/>
        <v>2514.87806</v>
      </c>
      <c r="I52" s="65">
        <f t="shared" si="5"/>
        <v>4692.97451</v>
      </c>
      <c r="J52" s="65">
        <f t="shared" si="5"/>
        <v>4909.946019999999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769.4</v>
      </c>
      <c r="F57" s="63">
        <v>223.5</v>
      </c>
      <c r="G57" s="63">
        <v>206</v>
      </c>
      <c r="H57" s="63">
        <v>288.8</v>
      </c>
      <c r="I57" s="63">
        <f>SUM(F57:H57)</f>
        <v>718.3</v>
      </c>
      <c r="J57" s="63">
        <f>SUM(E57:H57)</f>
        <v>1487.7</v>
      </c>
    </row>
    <row r="58" spans="2:10" ht="12.75">
      <c r="B58" s="32" t="s">
        <v>15</v>
      </c>
      <c r="C58" s="12"/>
      <c r="D58" s="13"/>
      <c r="E58" s="64">
        <v>3774.88</v>
      </c>
      <c r="F58" s="64">
        <v>730.78</v>
      </c>
      <c r="G58" s="64">
        <v>1428.98</v>
      </c>
      <c r="H58" s="64">
        <v>1451.47</v>
      </c>
      <c r="I58" s="64">
        <f>SUM(F58:H58)</f>
        <v>3611.2300000000005</v>
      </c>
      <c r="J58" s="64">
        <f>SUM(E58:H58)</f>
        <v>7386.11</v>
      </c>
    </row>
    <row r="59" spans="2:10" ht="12.75">
      <c r="B59" s="32" t="s">
        <v>59</v>
      </c>
      <c r="C59" s="12"/>
      <c r="D59" s="13"/>
      <c r="E59" s="63">
        <v>502.5</v>
      </c>
      <c r="F59" s="63">
        <v>169.1</v>
      </c>
      <c r="G59" s="63">
        <v>144</v>
      </c>
      <c r="H59" s="63">
        <v>138</v>
      </c>
      <c r="I59" s="63">
        <f>SUM(F59:H59)</f>
        <v>451.1</v>
      </c>
      <c r="J59" s="63">
        <f>SUM(E59:H59)</f>
        <v>953.6</v>
      </c>
    </row>
    <row r="60" spans="2:10" ht="12.75">
      <c r="B60" s="32" t="s">
        <v>13</v>
      </c>
      <c r="C60" s="12"/>
      <c r="D60" s="13"/>
      <c r="E60" s="63">
        <v>1617.75572</v>
      </c>
      <c r="F60" s="63">
        <v>113.02063</v>
      </c>
      <c r="G60" s="63">
        <v>929.85341</v>
      </c>
      <c r="H60" s="63">
        <v>806.47414</v>
      </c>
      <c r="I60" s="63">
        <f>SUM(F60:H60)</f>
        <v>1849.3481800000002</v>
      </c>
      <c r="J60" s="63">
        <f>SUM(E60:H60)</f>
        <v>3467.1039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6664.53572</v>
      </c>
      <c r="F62" s="65">
        <f t="shared" si="6"/>
        <v>1236.4006299999999</v>
      </c>
      <c r="G62" s="65">
        <f t="shared" si="6"/>
        <v>2708.83341</v>
      </c>
      <c r="H62" s="65">
        <f t="shared" si="6"/>
        <v>2684.74414</v>
      </c>
      <c r="I62" s="65">
        <f t="shared" si="6"/>
        <v>6629.978180000001</v>
      </c>
      <c r="J62" s="65">
        <f t="shared" si="6"/>
        <v>13294.5139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0.2604026845637584</v>
      </c>
      <c r="G67" s="34">
        <f t="shared" si="7"/>
        <v>0.6524271844660194</v>
      </c>
      <c r="H67" s="34">
        <f t="shared" si="7"/>
        <v>0.8379501385041551</v>
      </c>
      <c r="I67" s="34">
        <f t="shared" si="7"/>
        <v>0.6050396770151748</v>
      </c>
      <c r="J67" s="34">
        <f t="shared" si="7"/>
        <v>0.29212878940646636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0.026326664688678843</v>
      </c>
      <c r="F68" s="34">
        <f t="shared" si="8"/>
        <v>0.3108322614193054</v>
      </c>
      <c r="G68" s="34">
        <f t="shared" si="8"/>
        <v>0.6802334532323755</v>
      </c>
      <c r="H68" s="34">
        <f t="shared" si="8"/>
        <v>0.9589312903470274</v>
      </c>
      <c r="I68" s="34">
        <f aca="true" t="shared" si="9" ref="I68:J70">I48/I58</f>
        <v>0.7174979162224505</v>
      </c>
      <c r="J68" s="34">
        <f t="shared" si="9"/>
        <v>0.36425533873717014</v>
      </c>
    </row>
    <row r="69" spans="2:10" ht="12.75">
      <c r="B69" s="32" t="s">
        <v>59</v>
      </c>
      <c r="C69" s="5"/>
      <c r="D69" s="6"/>
      <c r="E69" s="34">
        <f t="shared" si="8"/>
        <v>0.018507462686567167</v>
      </c>
      <c r="F69" s="34">
        <f t="shared" si="8"/>
        <v>0.3199290360733294</v>
      </c>
      <c r="G69" s="34">
        <f t="shared" si="8"/>
        <v>0.7222222222222222</v>
      </c>
      <c r="H69" s="34">
        <f t="shared" si="8"/>
        <v>0.8942028985507247</v>
      </c>
      <c r="I69" s="34">
        <f t="shared" si="9"/>
        <v>0.6240301485258257</v>
      </c>
      <c r="J69" s="34">
        <f t="shared" si="9"/>
        <v>0.3049496644295302</v>
      </c>
    </row>
    <row r="70" spans="2:10" ht="12.75">
      <c r="B70" s="32" t="s">
        <v>13</v>
      </c>
      <c r="C70" s="5"/>
      <c r="D70" s="6"/>
      <c r="E70" s="34">
        <f t="shared" si="8"/>
        <v>0.06693934607135865</v>
      </c>
      <c r="F70" s="34">
        <f t="shared" si="8"/>
        <v>0.35709825719428395</v>
      </c>
      <c r="G70" s="34">
        <f t="shared" si="8"/>
        <v>0.6321931754812836</v>
      </c>
      <c r="H70" s="34">
        <f t="shared" si="8"/>
        <v>0.9394201530132138</v>
      </c>
      <c r="I70" s="34">
        <f t="shared" si="9"/>
        <v>0.7493583550070056</v>
      </c>
      <c r="J70" s="34">
        <f t="shared" si="9"/>
        <v>0.4309406533793233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0.03255613280740283</v>
      </c>
      <c r="F72" s="35">
        <f t="shared" si="10"/>
        <v>0.3071896445086736</v>
      </c>
      <c r="G72" s="35">
        <f t="shared" si="10"/>
        <v>0.6638603073047596</v>
      </c>
      <c r="H72" s="35">
        <f t="shared" si="10"/>
        <v>0.9367291365053506</v>
      </c>
      <c r="I72" s="35">
        <f t="shared" si="10"/>
        <v>0.7078416221876614</v>
      </c>
      <c r="J72" s="35">
        <f t="shared" si="10"/>
        <v>0.3693212145199231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4</v>
      </c>
      <c r="F77" s="54">
        <v>11</v>
      </c>
      <c r="G77" s="54">
        <v>13</v>
      </c>
      <c r="H77" s="55">
        <v>12</v>
      </c>
      <c r="I77" s="43"/>
      <c r="J77" s="43"/>
    </row>
    <row r="78" spans="2:10" ht="12.75">
      <c r="B78" s="32" t="s">
        <v>15</v>
      </c>
      <c r="C78" s="5"/>
      <c r="D78" s="6"/>
      <c r="E78" s="54">
        <v>10</v>
      </c>
      <c r="F78" s="54">
        <v>19</v>
      </c>
      <c r="G78" s="54">
        <v>20</v>
      </c>
      <c r="H78" s="55">
        <v>19</v>
      </c>
      <c r="I78" s="43"/>
      <c r="J78" s="43"/>
    </row>
    <row r="79" spans="2:10" ht="12.75">
      <c r="B79" s="32" t="s">
        <v>59</v>
      </c>
      <c r="C79" s="5"/>
      <c r="D79" s="6"/>
      <c r="E79" s="27">
        <v>8</v>
      </c>
      <c r="F79" s="27">
        <v>16</v>
      </c>
      <c r="G79" s="27">
        <v>16</v>
      </c>
      <c r="H79" s="47">
        <v>12</v>
      </c>
      <c r="I79" s="43"/>
      <c r="J79" s="43"/>
    </row>
    <row r="80" spans="2:10" ht="12.75">
      <c r="B80" s="32" t="s">
        <v>13</v>
      </c>
      <c r="C80" s="5"/>
      <c r="D80" s="6"/>
      <c r="E80" s="27">
        <v>8</v>
      </c>
      <c r="F80" s="27">
        <v>17</v>
      </c>
      <c r="G80" s="27">
        <v>21</v>
      </c>
      <c r="H80" s="47">
        <v>19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11</v>
      </c>
      <c r="G94" s="33">
        <v>1</v>
      </c>
      <c r="H94" s="33">
        <v>3</v>
      </c>
      <c r="I94" s="33">
        <f>SUM(F94:H94)</f>
        <v>15</v>
      </c>
      <c r="J94" s="33">
        <f>SUM(E94:H94)</f>
        <v>15</v>
      </c>
    </row>
    <row r="95" spans="2:10" ht="12.75">
      <c r="B95" s="18" t="s">
        <v>26</v>
      </c>
      <c r="C95" s="5"/>
      <c r="D95" s="6"/>
      <c r="E95" s="33">
        <v>0</v>
      </c>
      <c r="F95" s="33">
        <v>32</v>
      </c>
      <c r="G95" s="33">
        <v>14</v>
      </c>
      <c r="H95" s="33">
        <v>2</v>
      </c>
      <c r="I95" s="33">
        <f aca="true" t="shared" si="11" ref="I95:I101">SUM(F95:H95)</f>
        <v>48</v>
      </c>
      <c r="J95" s="33">
        <f aca="true" t="shared" si="12" ref="J95:J101">SUM(E95:H95)</f>
        <v>48</v>
      </c>
    </row>
    <row r="96" spans="2:10" ht="12.75">
      <c r="B96" s="18" t="s">
        <v>27</v>
      </c>
      <c r="C96" s="5"/>
      <c r="D96" s="6"/>
      <c r="E96" s="53">
        <v>650</v>
      </c>
      <c r="F96" s="53">
        <v>779</v>
      </c>
      <c r="G96" s="53">
        <v>54</v>
      </c>
      <c r="H96" s="53">
        <v>13</v>
      </c>
      <c r="I96" s="53">
        <f t="shared" si="11"/>
        <v>846</v>
      </c>
      <c r="J96" s="53">
        <f t="shared" si="12"/>
        <v>1496</v>
      </c>
    </row>
    <row r="97" spans="2:10" ht="12.75">
      <c r="B97" s="18" t="s">
        <v>28</v>
      </c>
      <c r="C97" s="5"/>
      <c r="D97" s="6"/>
      <c r="E97" s="53">
        <v>667</v>
      </c>
      <c r="F97" s="53">
        <v>980</v>
      </c>
      <c r="G97" s="53">
        <v>156</v>
      </c>
      <c r="H97" s="53">
        <v>32</v>
      </c>
      <c r="I97" s="53">
        <f t="shared" si="11"/>
        <v>1168</v>
      </c>
      <c r="J97" s="53">
        <f t="shared" si="12"/>
        <v>1835</v>
      </c>
    </row>
    <row r="98" spans="2:10" ht="12.75">
      <c r="B98" s="18" t="s">
        <v>60</v>
      </c>
      <c r="C98" s="5"/>
      <c r="D98" s="6"/>
      <c r="E98" s="53">
        <v>48</v>
      </c>
      <c r="F98" s="53">
        <v>99</v>
      </c>
      <c r="G98" s="53">
        <v>13</v>
      </c>
      <c r="H98" s="53">
        <v>5</v>
      </c>
      <c r="I98" s="53">
        <f t="shared" si="11"/>
        <v>117</v>
      </c>
      <c r="J98" s="53">
        <f t="shared" si="12"/>
        <v>165</v>
      </c>
    </row>
    <row r="99" spans="2:10" ht="12.75">
      <c r="B99" s="18" t="s">
        <v>61</v>
      </c>
      <c r="C99" s="5"/>
      <c r="D99" s="6"/>
      <c r="E99" s="33">
        <v>360</v>
      </c>
      <c r="F99" s="33">
        <v>92</v>
      </c>
      <c r="G99" s="33">
        <v>15</v>
      </c>
      <c r="H99" s="33">
        <v>3</v>
      </c>
      <c r="I99" s="33">
        <f t="shared" si="11"/>
        <v>110</v>
      </c>
      <c r="J99" s="33">
        <f t="shared" si="12"/>
        <v>470</v>
      </c>
    </row>
    <row r="100" spans="2:10" ht="12.75">
      <c r="B100" s="18" t="s">
        <v>29</v>
      </c>
      <c r="C100" s="5"/>
      <c r="D100" s="6"/>
      <c r="E100" s="33">
        <v>7</v>
      </c>
      <c r="F100" s="33">
        <v>17</v>
      </c>
      <c r="G100" s="33">
        <v>26</v>
      </c>
      <c r="H100" s="33">
        <v>74</v>
      </c>
      <c r="I100" s="33">
        <f t="shared" si="11"/>
        <v>117</v>
      </c>
      <c r="J100" s="33">
        <f t="shared" si="12"/>
        <v>124</v>
      </c>
    </row>
    <row r="101" spans="2:10" ht="12.75">
      <c r="B101" s="18" t="s">
        <v>30</v>
      </c>
      <c r="C101" s="5"/>
      <c r="D101" s="6"/>
      <c r="E101" s="33">
        <v>554</v>
      </c>
      <c r="F101" s="33">
        <v>112</v>
      </c>
      <c r="G101" s="33">
        <v>247</v>
      </c>
      <c r="H101" s="33">
        <v>22</v>
      </c>
      <c r="I101" s="33">
        <f t="shared" si="11"/>
        <v>381</v>
      </c>
      <c r="J101" s="33">
        <f t="shared" si="12"/>
        <v>935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705</v>
      </c>
      <c r="F103" s="66">
        <f t="shared" si="13"/>
        <v>906</v>
      </c>
      <c r="G103" s="66">
        <f t="shared" si="13"/>
        <v>94</v>
      </c>
      <c r="H103" s="66">
        <f t="shared" si="13"/>
        <v>95</v>
      </c>
      <c r="I103" s="66">
        <f t="shared" si="13"/>
        <v>1095</v>
      </c>
      <c r="J103" s="66">
        <f t="shared" si="13"/>
        <v>1800</v>
      </c>
    </row>
    <row r="104" spans="2:10" ht="12.75">
      <c r="B104" s="28" t="s">
        <v>32</v>
      </c>
      <c r="C104" s="25"/>
      <c r="D104" s="26"/>
      <c r="E104" s="66">
        <f t="shared" si="13"/>
        <v>1581</v>
      </c>
      <c r="F104" s="66">
        <f t="shared" si="13"/>
        <v>1216</v>
      </c>
      <c r="G104" s="66">
        <f t="shared" si="13"/>
        <v>432</v>
      </c>
      <c r="H104" s="66">
        <f t="shared" si="13"/>
        <v>59</v>
      </c>
      <c r="I104" s="66">
        <f t="shared" si="13"/>
        <v>1707</v>
      </c>
      <c r="J104" s="66">
        <f t="shared" si="13"/>
        <v>3288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1909</v>
      </c>
      <c r="I112" s="44">
        <v>4611</v>
      </c>
      <c r="J112" s="44">
        <f>SUM(H112:I112)</f>
        <v>6520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72813</v>
      </c>
      <c r="I113" s="44">
        <v>55364</v>
      </c>
      <c r="J113" s="44">
        <f>SUM(H113:I113)</f>
        <v>128177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0.026217845714364193</v>
      </c>
      <c r="I114" s="51">
        <f>I112/I113</f>
        <v>0.08328516725670111</v>
      </c>
      <c r="J114" s="51">
        <f>J112/J113</f>
        <v>0.05086716025495994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9.1</v>
      </c>
      <c r="I116" s="61">
        <v>26.23284</v>
      </c>
      <c r="J116" s="50">
        <f>SUM(H116:I116)</f>
        <v>35.33284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331.99</v>
      </c>
      <c r="I117" s="61">
        <v>302.92096</v>
      </c>
      <c r="J117" s="50">
        <f>SUM(H117:I117)</f>
        <v>634.9109599999999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0.027410464170607548</v>
      </c>
      <c r="I118" s="51">
        <f>I116/I117</f>
        <v>0.08659961991405284</v>
      </c>
      <c r="J118" s="51">
        <f>J116/J117</f>
        <v>0.055650070995781835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31</v>
      </c>
      <c r="G128" s="60">
        <v>52</v>
      </c>
      <c r="H128" s="10">
        <v>13</v>
      </c>
      <c r="I128" s="62">
        <v>64</v>
      </c>
      <c r="J128" s="10">
        <f>SUM(F128:I128)</f>
        <v>160</v>
      </c>
    </row>
    <row r="129" spans="2:10" ht="12.75">
      <c r="B129" s="18" t="s">
        <v>51</v>
      </c>
      <c r="C129" s="5"/>
      <c r="D129" s="5"/>
      <c r="E129" s="6"/>
      <c r="F129" s="50">
        <v>46.8</v>
      </c>
      <c r="G129" s="60">
        <v>59.6</v>
      </c>
      <c r="H129" s="50">
        <v>14.6</v>
      </c>
      <c r="I129" s="62">
        <v>48.85608</v>
      </c>
      <c r="J129" s="10">
        <f>SUM(F129:I129)</f>
        <v>169.85608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73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74</v>
      </c>
    </row>
    <row r="140" ht="12.75">
      <c r="B140" t="s">
        <v>65</v>
      </c>
    </row>
    <row r="142" ht="12.75">
      <c r="B142" t="s">
        <v>56</v>
      </c>
    </row>
    <row r="143" ht="12.75">
      <c r="B143" t="s">
        <v>75</v>
      </c>
    </row>
    <row r="144" ht="12.75">
      <c r="B144" t="s">
        <v>66</v>
      </c>
    </row>
    <row r="146" ht="12.75">
      <c r="B146" t="s">
        <v>57</v>
      </c>
    </row>
    <row r="147" ht="12.75">
      <c r="B147" t="s">
        <v>76</v>
      </c>
    </row>
    <row r="148" ht="12.75">
      <c r="B148" t="s">
        <v>58</v>
      </c>
    </row>
    <row r="150" spans="1:11" ht="12.75">
      <c r="A150" t="s">
        <v>71</v>
      </c>
      <c r="B150" s="67" t="s">
        <v>72</v>
      </c>
      <c r="C150" s="67"/>
      <c r="D150" s="67"/>
      <c r="E150" s="67"/>
      <c r="F150" s="67"/>
      <c r="G150" s="67"/>
      <c r="H150" s="67"/>
      <c r="I150" s="67"/>
      <c r="J150" s="67"/>
      <c r="K150" s="67"/>
    </row>
    <row r="152" ht="12.75">
      <c r="B152" t="s">
        <v>67</v>
      </c>
    </row>
    <row r="153" ht="12.75">
      <c r="B153" t="s">
        <v>68</v>
      </c>
    </row>
    <row r="154" ht="12.75">
      <c r="B154" t="s">
        <v>70</v>
      </c>
    </row>
    <row r="155" ht="12.75">
      <c r="B155" t="s">
        <v>69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2008-01-14T18:44:01Z</cp:lastPrinted>
  <dcterms:created xsi:type="dcterms:W3CDTF">2004-09-09T14:44:36Z</dcterms:created>
  <dcterms:modified xsi:type="dcterms:W3CDTF">2008-01-14T18:55:47Z</dcterms:modified>
  <cp:category/>
  <cp:version/>
  <cp:contentType/>
  <cp:contentStatus/>
</cp:coreProperties>
</file>