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<sst xmlns="http://schemas.openxmlformats.org/spreadsheetml/2006/main" count="156" uniqueCount="76">
  <si>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</si>
  <si>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</si>
  <si>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</si>
  <si>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</si>
  <si>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</si>
  <si>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</si>
  <si>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</si>
  <si>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</si>
  <si>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</si>
  <si>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</si>
  <si>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</si>
  <si>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</si>
  <si>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</si>
  <si>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</si>
  <si>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</si>
  <si>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</si>
  <si>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</si>
  <si>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</si>
  <si>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</si>
  <si>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</si>
  <si>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</si>
  <si>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</si>
  <si>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</si>
  <si>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</si>
  <si>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</si>
  <si>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</si>
  <si>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</si>
  <si>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</si>
  <si>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</si>
  <si>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</si>
  <si>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</si>
  <si>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</si>
  <si>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</si>
  <si>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</si>
  <si>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</si>
  <si>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</si>
  <si>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</si>
  <si>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</si>
  <si>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</si>
  <si>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</si>
  <si>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</si>
  <si>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</si>
  <si>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</si>
  <si>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</si>
  <si>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</si>
  <si>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</si>
  <si>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</si>
  <si>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</si>
  <si>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</si>
  <si>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</si>
  <si>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</si>
  <si>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</si>
  <si>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</si>
  <si>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</si>
  <si>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</si>
  <si>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</si>
  <si>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</si>
  <si>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</si>
  <si>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</si>
  <si>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</si>
  <si>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</si>
  <si>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</si>
  <si>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</si>
  <si>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</si>
  <si>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</si>
  <si>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</si>
  <si>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</si>
  <si>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</si>
  <si>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</si>
  <si>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</si>
  <si>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</si>
  <si>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</si>
  <si>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</si>
  <si>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</si>
  <si>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</si>
  <si>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December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</si>
</sst>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zoomScale="75" zoomScaleNormal="75" workbookViewId="0" topLeftCell="A110">
      <selection activeCell="I130" sqref="I130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5"/>
      <c r="E10" s="56">
        <v>8</v>
      </c>
      <c r="F10" s="56">
        <v>2263</v>
      </c>
      <c r="G10" s="56">
        <v>661</v>
      </c>
      <c r="H10" s="56">
        <v>108</v>
      </c>
      <c r="I10" s="56">
        <f>SUM(F10:H10)</f>
        <v>3032</v>
      </c>
      <c r="J10" s="56">
        <f>SUM(E10:H10)</f>
        <v>3040</v>
      </c>
    </row>
    <row r="11" spans="2:10" ht="12.75">
      <c r="B11" s="18" t="s">
        <v>12</v>
      </c>
      <c r="C11" s="5"/>
      <c r="D11" s="55"/>
      <c r="E11" s="56">
        <v>18305</v>
      </c>
      <c r="F11" s="56">
        <v>27587</v>
      </c>
      <c r="G11" s="56">
        <v>5764</v>
      </c>
      <c r="H11" s="56">
        <v>563</v>
      </c>
      <c r="I11" s="56">
        <f>SUM(F11:H11)</f>
        <v>33914</v>
      </c>
      <c r="J11" s="56">
        <f>SUM(E11:H11)</f>
        <v>52219</v>
      </c>
    </row>
    <row r="12" spans="2:10" ht="12.75">
      <c r="B12" s="18" t="s">
        <v>70</v>
      </c>
      <c r="C12" s="5"/>
      <c r="D12" s="6"/>
      <c r="E12" s="34">
        <v>422</v>
      </c>
      <c r="F12" s="34">
        <v>3148</v>
      </c>
      <c r="G12" s="34">
        <v>469</v>
      </c>
      <c r="H12" s="34">
        <v>75</v>
      </c>
      <c r="I12" s="34">
        <f>SUM(F12:H12)</f>
        <v>3692</v>
      </c>
      <c r="J12" s="34">
        <f>SUM(E12:H12)</f>
        <v>4114</v>
      </c>
    </row>
    <row r="13" spans="2:10" ht="12.75">
      <c r="B13" s="18" t="s">
        <v>13</v>
      </c>
      <c r="C13" s="5"/>
      <c r="D13" s="6"/>
      <c r="E13" s="34">
        <v>25661</v>
      </c>
      <c r="F13" s="34">
        <v>8877</v>
      </c>
      <c r="G13" s="34">
        <v>7083</v>
      </c>
      <c r="H13" s="34">
        <v>505</v>
      </c>
      <c r="I13" s="34">
        <f>SUM(F13:H13)</f>
        <v>16465</v>
      </c>
      <c r="J13" s="34">
        <f>SUM(E13:H13)</f>
        <v>42126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44396</v>
      </c>
      <c r="F15" s="49">
        <f t="shared" si="0"/>
        <v>41875</v>
      </c>
      <c r="G15" s="49">
        <f t="shared" si="0"/>
        <v>13977</v>
      </c>
      <c r="H15" s="49">
        <f t="shared" si="0"/>
        <v>1251</v>
      </c>
      <c r="I15" s="49">
        <f t="shared" si="0"/>
        <v>57103</v>
      </c>
      <c r="J15" s="49">
        <f t="shared" si="0"/>
        <v>101499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214151</v>
      </c>
      <c r="F20" s="34">
        <v>27386</v>
      </c>
      <c r="G20" s="34">
        <v>1270</v>
      </c>
      <c r="H20" s="34">
        <v>143</v>
      </c>
      <c r="I20" s="34">
        <f>SUM(F20:H20)</f>
        <v>28799</v>
      </c>
      <c r="J20" s="34">
        <f>SUM(E20:H20)</f>
        <v>242950</v>
      </c>
    </row>
    <row r="21" spans="2:10" ht="12.75">
      <c r="B21" s="18" t="s">
        <v>15</v>
      </c>
      <c r="C21" s="5"/>
      <c r="D21" s="6"/>
      <c r="E21" s="56">
        <v>1093302</v>
      </c>
      <c r="F21" s="56">
        <v>108626</v>
      </c>
      <c r="G21" s="56">
        <v>10020</v>
      </c>
      <c r="H21" s="56">
        <v>619</v>
      </c>
      <c r="I21" s="56">
        <f>SUM(F21:H21)</f>
        <v>119265</v>
      </c>
      <c r="J21" s="56">
        <f>SUM(E21:H21)</f>
        <v>1212567</v>
      </c>
    </row>
    <row r="22" spans="2:10" ht="12.75">
      <c r="B22" s="18" t="s">
        <v>70</v>
      </c>
      <c r="C22" s="5"/>
      <c r="D22" s="6"/>
      <c r="E22" s="34">
        <v>170207</v>
      </c>
      <c r="F22" s="34">
        <v>30793</v>
      </c>
      <c r="G22" s="34">
        <v>841</v>
      </c>
      <c r="H22" s="34">
        <v>82</v>
      </c>
      <c r="I22" s="34">
        <f>SUM(F22:H22)</f>
        <v>31716</v>
      </c>
      <c r="J22" s="34">
        <f>SUM(E22:H22)</f>
        <v>201923</v>
      </c>
    </row>
    <row r="23" spans="2:10" ht="12.75">
      <c r="B23" s="18" t="s">
        <v>13</v>
      </c>
      <c r="C23" s="5"/>
      <c r="D23" s="6"/>
      <c r="E23" s="34">
        <v>471982</v>
      </c>
      <c r="F23" s="34">
        <v>32121</v>
      </c>
      <c r="G23" s="34">
        <v>15192</v>
      </c>
      <c r="H23" s="34">
        <v>579</v>
      </c>
      <c r="I23" s="34">
        <f>SUM(F23:H23)</f>
        <v>47892</v>
      </c>
      <c r="J23" s="34">
        <f>SUM(E23:H23)</f>
        <v>519874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1949642</v>
      </c>
      <c r="F25" s="49">
        <f t="shared" si="1"/>
        <v>198926</v>
      </c>
      <c r="G25" s="49">
        <f t="shared" si="1"/>
        <v>27323</v>
      </c>
      <c r="H25" s="49">
        <f t="shared" si="1"/>
        <v>1423</v>
      </c>
      <c r="I25" s="49">
        <f t="shared" si="1"/>
        <v>227672</v>
      </c>
      <c r="J25" s="49">
        <f t="shared" si="1"/>
        <v>2177314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3.735681831978371E-05</v>
      </c>
      <c r="F30" s="35">
        <f t="shared" si="2"/>
        <v>0.0826334623530271</v>
      </c>
      <c r="G30" s="35">
        <f t="shared" si="2"/>
        <v>0.5204724409448819</v>
      </c>
      <c r="H30" s="35">
        <f t="shared" si="2"/>
        <v>0.7552447552447552</v>
      </c>
      <c r="I30" s="35">
        <f t="shared" si="2"/>
        <v>0.10528143338310358</v>
      </c>
      <c r="J30" s="35">
        <f t="shared" si="2"/>
        <v>0.012512862728956575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0.01674285787458543</v>
      </c>
      <c r="F31" s="35">
        <f t="shared" si="3"/>
        <v>0.2539631395798428</v>
      </c>
      <c r="G31" s="35">
        <f t="shared" si="3"/>
        <v>0.575249500998004</v>
      </c>
      <c r="H31" s="35">
        <f t="shared" si="3"/>
        <v>0.9095315024232633</v>
      </c>
      <c r="I31" s="35">
        <f t="shared" si="3"/>
        <v>0.28435836163166056</v>
      </c>
      <c r="J31" s="35">
        <f t="shared" si="3"/>
        <v>0.04306483682963498</v>
      </c>
    </row>
    <row r="32" spans="2:10" ht="12.75">
      <c r="B32" s="18" t="s">
        <v>70</v>
      </c>
      <c r="C32" s="5"/>
      <c r="D32" s="6"/>
      <c r="E32" s="35">
        <f t="shared" si="3"/>
        <v>0.0024793339874388245</v>
      </c>
      <c r="F32" s="35">
        <f t="shared" si="3"/>
        <v>0.10223102653200403</v>
      </c>
      <c r="G32" s="35">
        <f t="shared" si="3"/>
        <v>0.5576694411414982</v>
      </c>
      <c r="H32" s="35">
        <f t="shared" si="3"/>
        <v>0.9146341463414634</v>
      </c>
      <c r="I32" s="35">
        <f t="shared" si="3"/>
        <v>0.11640812208349098</v>
      </c>
      <c r="J32" s="35">
        <f t="shared" si="3"/>
        <v>0.020374102999658285</v>
      </c>
    </row>
    <row r="33" spans="2:10" ht="12.75">
      <c r="B33" s="18" t="s">
        <v>13</v>
      </c>
      <c r="C33" s="5"/>
      <c r="D33" s="6"/>
      <c r="E33" s="35">
        <f t="shared" si="3"/>
        <v>0.054368598802496705</v>
      </c>
      <c r="F33" s="35">
        <f t="shared" si="3"/>
        <v>0.27636125898944613</v>
      </c>
      <c r="G33" s="35">
        <f t="shared" si="3"/>
        <v>0.4662322274881517</v>
      </c>
      <c r="H33" s="35">
        <f t="shared" si="3"/>
        <v>0.8721934369602763</v>
      </c>
      <c r="I33" s="35">
        <f t="shared" si="3"/>
        <v>0.3437943706673348</v>
      </c>
      <c r="J33" s="35">
        <f t="shared" si="3"/>
        <v>0.08103117293805807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0.022771360075336908</v>
      </c>
      <c r="F35" s="36">
        <f t="shared" si="4"/>
        <v>0.2105054140735751</v>
      </c>
      <c r="G35" s="36">
        <f t="shared" si="4"/>
        <v>0.5115470482743476</v>
      </c>
      <c r="H35" s="36">
        <f t="shared" si="4"/>
        <v>0.8791286015460296</v>
      </c>
      <c r="I35" s="36">
        <f t="shared" si="4"/>
        <v>0.25081257247268</v>
      </c>
      <c r="J35" s="36">
        <f t="shared" si="4"/>
        <v>0.04661661110891677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32.1</v>
      </c>
      <c r="G47" s="45">
        <v>116.5</v>
      </c>
      <c r="H47" s="45">
        <v>567.5</v>
      </c>
      <c r="I47" s="45">
        <f>SUM(F47:H47)</f>
        <v>716.1</v>
      </c>
      <c r="J47" s="45">
        <f>SUM(E47:H47)</f>
        <v>716.1</v>
      </c>
    </row>
    <row r="48" spans="2:10" ht="12.75">
      <c r="B48" s="33" t="s">
        <v>15</v>
      </c>
      <c r="C48" s="12"/>
      <c r="D48" s="13"/>
      <c r="E48" s="57">
        <v>70.62</v>
      </c>
      <c r="F48" s="57">
        <v>224.46</v>
      </c>
      <c r="G48" s="57">
        <v>946.7</v>
      </c>
      <c r="H48" s="57">
        <v>1369.9</v>
      </c>
      <c r="I48" s="57">
        <f>SUM(F48:H48)</f>
        <v>2541.0600000000004</v>
      </c>
      <c r="J48" s="57">
        <f>SUM(E48:H48)</f>
        <v>2611.6800000000003</v>
      </c>
    </row>
    <row r="49" spans="2:10" ht="12.75">
      <c r="B49" s="33" t="s">
        <v>70</v>
      </c>
      <c r="C49" s="12"/>
      <c r="D49" s="13"/>
      <c r="E49" s="45">
        <v>1.5</v>
      </c>
      <c r="F49" s="45">
        <v>39.7</v>
      </c>
      <c r="G49" s="45">
        <v>79.7</v>
      </c>
      <c r="H49" s="45">
        <v>122.2</v>
      </c>
      <c r="I49" s="45">
        <f>SUM(F49:H49)</f>
        <v>241.60000000000002</v>
      </c>
      <c r="J49" s="45">
        <f>SUM(E49:H49)</f>
        <v>243.10000000000002</v>
      </c>
    </row>
    <row r="50" spans="2:10" ht="12.75">
      <c r="B50" s="33" t="s">
        <v>13</v>
      </c>
      <c r="C50" s="12"/>
      <c r="D50" s="13"/>
      <c r="E50" s="45">
        <v>106.941</v>
      </c>
      <c r="F50" s="45">
        <v>42.51</v>
      </c>
      <c r="G50" s="45">
        <v>570.102</v>
      </c>
      <c r="H50" s="45">
        <v>764.28</v>
      </c>
      <c r="I50" s="45">
        <f>SUM(F50:H50)</f>
        <v>1376.8919999999998</v>
      </c>
      <c r="J50" s="45">
        <f>SUM(E50:H50)</f>
        <v>1483.833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179.061</v>
      </c>
      <c r="F52" s="44">
        <f t="shared" si="5"/>
        <v>338.77</v>
      </c>
      <c r="G52" s="44">
        <f t="shared" si="5"/>
        <v>1713.002</v>
      </c>
      <c r="H52" s="44">
        <f t="shared" si="5"/>
        <v>2823.88</v>
      </c>
      <c r="I52" s="44">
        <f t="shared" si="5"/>
        <v>4875.652</v>
      </c>
      <c r="J52" s="44">
        <f t="shared" si="5"/>
        <v>5054.713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635</v>
      </c>
      <c r="F57" s="45">
        <v>191.4</v>
      </c>
      <c r="G57" s="45">
        <v>192.9</v>
      </c>
      <c r="H57" s="45">
        <v>616.3</v>
      </c>
      <c r="I57" s="45">
        <f>SUM(F57:H57)</f>
        <v>1000.5999999999999</v>
      </c>
      <c r="J57" s="45">
        <f>SUM(E57:H57)</f>
        <v>1635.6</v>
      </c>
    </row>
    <row r="58" spans="2:10" ht="12.75">
      <c r="B58" s="33" t="s">
        <v>15</v>
      </c>
      <c r="C58" s="12"/>
      <c r="D58" s="13"/>
      <c r="E58" s="57">
        <v>3659.06</v>
      </c>
      <c r="F58" s="57">
        <v>708.67</v>
      </c>
      <c r="G58" s="57">
        <v>1409.21</v>
      </c>
      <c r="H58" s="57">
        <v>1430.73</v>
      </c>
      <c r="I58" s="57">
        <f>SUM(F58:H58)</f>
        <v>3548.61</v>
      </c>
      <c r="J58" s="57">
        <f>SUM(E58:H58)</f>
        <v>7207.67</v>
      </c>
    </row>
    <row r="59" spans="2:10" ht="12.75">
      <c r="B59" s="33" t="s">
        <v>70</v>
      </c>
      <c r="C59" s="12"/>
      <c r="D59" s="13"/>
      <c r="E59" s="45">
        <v>523.1</v>
      </c>
      <c r="F59" s="45">
        <v>176.6</v>
      </c>
      <c r="G59" s="45">
        <v>120.3</v>
      </c>
      <c r="H59" s="45">
        <v>129.4</v>
      </c>
      <c r="I59" s="45">
        <f>SUM(F59:H59)</f>
        <v>426.29999999999995</v>
      </c>
      <c r="J59" s="45">
        <f>SUM(E59:H59)</f>
        <v>949.4</v>
      </c>
    </row>
    <row r="60" spans="2:10" ht="12.75">
      <c r="B60" s="33" t="s">
        <v>13</v>
      </c>
      <c r="C60" s="12"/>
      <c r="D60" s="13"/>
      <c r="E60" s="45">
        <v>1607.65</v>
      </c>
      <c r="F60" s="45">
        <v>134.86</v>
      </c>
      <c r="G60" s="45">
        <v>894.35</v>
      </c>
      <c r="H60" s="45">
        <v>821.82</v>
      </c>
      <c r="I60" s="45">
        <f>SUM(F60:H60)</f>
        <v>1851.0300000000002</v>
      </c>
      <c r="J60" s="45">
        <f>SUM(E60:H60)</f>
        <v>3458.6800000000003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6424.8099999999995</v>
      </c>
      <c r="F62" s="44">
        <f t="shared" si="6"/>
        <v>1211.5299999999997</v>
      </c>
      <c r="G62" s="44">
        <f t="shared" si="6"/>
        <v>2616.76</v>
      </c>
      <c r="H62" s="44">
        <f t="shared" si="6"/>
        <v>2998.25</v>
      </c>
      <c r="I62" s="44">
        <f t="shared" si="6"/>
        <v>6826.540000000001</v>
      </c>
      <c r="J62" s="44">
        <f t="shared" si="6"/>
        <v>13251.35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0.16771159874608152</v>
      </c>
      <c r="G67" s="35">
        <f t="shared" si="7"/>
        <v>0.6039398652151373</v>
      </c>
      <c r="H67" s="35">
        <f t="shared" si="7"/>
        <v>0.920817783546974</v>
      </c>
      <c r="I67" s="35">
        <f t="shared" si="7"/>
        <v>0.7156705976414153</v>
      </c>
      <c r="J67" s="35">
        <f t="shared" si="7"/>
        <v>0.4378209831254586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0.019300038807781236</v>
      </c>
      <c r="F68" s="35">
        <f t="shared" si="8"/>
        <v>0.31673416399734716</v>
      </c>
      <c r="G68" s="35">
        <f t="shared" si="8"/>
        <v>0.6717948354042336</v>
      </c>
      <c r="H68" s="35">
        <f t="shared" si="8"/>
        <v>0.9574832428200989</v>
      </c>
      <c r="I68" s="35">
        <f aca="true" t="shared" si="9" ref="I68:J70">I48/I58</f>
        <v>0.7160719267544194</v>
      </c>
      <c r="J68" s="35">
        <f t="shared" si="9"/>
        <v>0.3623473327718944</v>
      </c>
    </row>
    <row r="69" spans="2:10" ht="12.75">
      <c r="B69" s="33" t="s">
        <v>70</v>
      </c>
      <c r="C69" s="5"/>
      <c r="D69" s="6"/>
      <c r="E69" s="35">
        <f t="shared" si="8"/>
        <v>0.0028675205505639457</v>
      </c>
      <c r="F69" s="35">
        <f t="shared" si="8"/>
        <v>0.22480181200453003</v>
      </c>
      <c r="G69" s="35">
        <f t="shared" si="8"/>
        <v>0.6625103906899419</v>
      </c>
      <c r="H69" s="35">
        <f t="shared" si="8"/>
        <v>0.9443585780525502</v>
      </c>
      <c r="I69" s="35">
        <f t="shared" si="9"/>
        <v>0.5667370396434437</v>
      </c>
      <c r="J69" s="35">
        <f t="shared" si="9"/>
        <v>0.2560564567095008</v>
      </c>
    </row>
    <row r="70" spans="2:10" ht="12.75">
      <c r="B70" s="33" t="s">
        <v>13</v>
      </c>
      <c r="C70" s="5"/>
      <c r="D70" s="6"/>
      <c r="E70" s="35">
        <f t="shared" si="8"/>
        <v>0.06652007588716449</v>
      </c>
      <c r="F70" s="35">
        <f t="shared" si="8"/>
        <v>0.31521577932670913</v>
      </c>
      <c r="G70" s="35">
        <f t="shared" si="8"/>
        <v>0.6374484262313411</v>
      </c>
      <c r="H70" s="35">
        <f t="shared" si="8"/>
        <v>0.9299846681755128</v>
      </c>
      <c r="I70" s="35">
        <f t="shared" si="9"/>
        <v>0.7438518014294743</v>
      </c>
      <c r="J70" s="35">
        <f t="shared" si="9"/>
        <v>0.4290171394867406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0.027870240520731355</v>
      </c>
      <c r="F72" s="36">
        <f t="shared" si="10"/>
        <v>0.2796216354526921</v>
      </c>
      <c r="G72" s="36">
        <f t="shared" si="10"/>
        <v>0.6546270961035784</v>
      </c>
      <c r="H72" s="36">
        <f t="shared" si="10"/>
        <v>0.9418427415992663</v>
      </c>
      <c r="I72" s="36">
        <f t="shared" si="10"/>
        <v>0.7142200880680403</v>
      </c>
      <c r="J72" s="36">
        <f t="shared" si="10"/>
        <v>0.3814489089790851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58">
        <v>3</v>
      </c>
      <c r="F77" s="58">
        <v>11</v>
      </c>
      <c r="G77" s="58">
        <v>13</v>
      </c>
      <c r="H77" s="59">
        <v>11</v>
      </c>
      <c r="I77" s="46"/>
      <c r="J77" s="46"/>
    </row>
    <row r="78" spans="2:10" ht="12.75">
      <c r="B78" s="33" t="s">
        <v>15</v>
      </c>
      <c r="C78" s="5"/>
      <c r="D78" s="6"/>
      <c r="E78" s="58">
        <v>11</v>
      </c>
      <c r="F78" s="58">
        <v>17</v>
      </c>
      <c r="G78" s="58">
        <v>17</v>
      </c>
      <c r="H78" s="59">
        <v>15</v>
      </c>
      <c r="I78" s="46"/>
      <c r="J78" s="46"/>
    </row>
    <row r="79" spans="2:10" ht="12.75">
      <c r="B79" s="33" t="s">
        <v>70</v>
      </c>
      <c r="C79" s="5"/>
      <c r="D79" s="6"/>
      <c r="E79" s="28">
        <v>9</v>
      </c>
      <c r="F79" s="28">
        <v>16</v>
      </c>
      <c r="G79" s="28">
        <v>13</v>
      </c>
      <c r="H79" s="50">
        <v>12</v>
      </c>
      <c r="I79" s="46"/>
      <c r="J79" s="46"/>
    </row>
    <row r="80" spans="2:10" ht="12.75">
      <c r="B80" s="33" t="s">
        <v>13</v>
      </c>
      <c r="C80" s="5"/>
      <c r="D80" s="6"/>
      <c r="E80" s="28">
        <v>7</v>
      </c>
      <c r="F80" s="28">
        <v>14</v>
      </c>
      <c r="G80" s="28">
        <v>18</v>
      </c>
      <c r="H80" s="50">
        <v>14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6</v>
      </c>
      <c r="G94" s="28">
        <v>50</v>
      </c>
      <c r="H94" s="28">
        <v>12</v>
      </c>
      <c r="I94" s="28">
        <f>SUM(F94:H94)</f>
        <v>68</v>
      </c>
      <c r="J94" s="28">
        <f>SUM(E94:H94)</f>
        <v>68</v>
      </c>
    </row>
    <row r="95" spans="2:10" ht="12.75">
      <c r="B95" s="18" t="s">
        <v>26</v>
      </c>
      <c r="C95" s="5"/>
      <c r="D95" s="6"/>
      <c r="E95" s="28">
        <v>0</v>
      </c>
      <c r="F95" s="28">
        <v>1438</v>
      </c>
      <c r="G95" s="28">
        <v>96</v>
      </c>
      <c r="H95" s="28">
        <v>22</v>
      </c>
      <c r="I95" s="28">
        <f aca="true" t="shared" si="11" ref="I95:I101">SUM(F95:H95)</f>
        <v>1556</v>
      </c>
      <c r="J95" s="28">
        <f aca="true" t="shared" si="12" ref="J95:J101">SUM(E95:H95)</f>
        <v>1556</v>
      </c>
    </row>
    <row r="96" spans="2:10" ht="12.75">
      <c r="B96" s="18" t="s">
        <v>27</v>
      </c>
      <c r="C96" s="5"/>
      <c r="D96" s="6"/>
      <c r="E96" s="58">
        <v>495</v>
      </c>
      <c r="F96" s="58">
        <v>121</v>
      </c>
      <c r="G96" s="58">
        <v>31</v>
      </c>
      <c r="H96" s="58">
        <v>20</v>
      </c>
      <c r="I96" s="58">
        <f t="shared" si="11"/>
        <v>172</v>
      </c>
      <c r="J96" s="58">
        <f t="shared" si="12"/>
        <v>667</v>
      </c>
    </row>
    <row r="97" spans="2:10" ht="12.75">
      <c r="B97" s="18" t="s">
        <v>28</v>
      </c>
      <c r="C97" s="5"/>
      <c r="D97" s="6"/>
      <c r="E97" s="58">
        <v>1894</v>
      </c>
      <c r="F97" s="58">
        <v>515</v>
      </c>
      <c r="G97" s="58">
        <v>140</v>
      </c>
      <c r="H97" s="58">
        <v>28</v>
      </c>
      <c r="I97" s="58">
        <f t="shared" si="11"/>
        <v>683</v>
      </c>
      <c r="J97" s="58">
        <f t="shared" si="12"/>
        <v>2577</v>
      </c>
    </row>
    <row r="98" spans="2:10" ht="12.75">
      <c r="B98" s="18" t="s">
        <v>71</v>
      </c>
      <c r="C98" s="5"/>
      <c r="D98" s="6"/>
      <c r="E98" s="58">
        <v>5</v>
      </c>
      <c r="F98" s="58">
        <v>26</v>
      </c>
      <c r="G98" s="58">
        <v>6</v>
      </c>
      <c r="H98" s="58">
        <v>2</v>
      </c>
      <c r="I98" s="58">
        <f t="shared" si="11"/>
        <v>34</v>
      </c>
      <c r="J98" s="58">
        <f t="shared" si="12"/>
        <v>39</v>
      </c>
    </row>
    <row r="99" spans="2:10" ht="12.75">
      <c r="B99" s="18" t="s">
        <v>72</v>
      </c>
      <c r="C99" s="5"/>
      <c r="D99" s="6"/>
      <c r="E99" s="28">
        <v>64</v>
      </c>
      <c r="F99" s="28">
        <v>260</v>
      </c>
      <c r="G99" s="28">
        <v>27</v>
      </c>
      <c r="H99" s="28">
        <v>2</v>
      </c>
      <c r="I99" s="28">
        <f t="shared" si="11"/>
        <v>289</v>
      </c>
      <c r="J99" s="28">
        <f t="shared" si="12"/>
        <v>353</v>
      </c>
    </row>
    <row r="100" spans="2:10" ht="12.75">
      <c r="B100" s="18" t="s">
        <v>29</v>
      </c>
      <c r="C100" s="5"/>
      <c r="D100" s="6"/>
      <c r="E100" s="28">
        <v>0</v>
      </c>
      <c r="F100" s="28">
        <v>29</v>
      </c>
      <c r="G100" s="28">
        <v>36</v>
      </c>
      <c r="H100" s="28">
        <v>24</v>
      </c>
      <c r="I100" s="28">
        <f t="shared" si="11"/>
        <v>89</v>
      </c>
      <c r="J100" s="28">
        <f t="shared" si="12"/>
        <v>89</v>
      </c>
    </row>
    <row r="101" spans="2:10" ht="12.75">
      <c r="B101" s="18" t="s">
        <v>30</v>
      </c>
      <c r="C101" s="5"/>
      <c r="D101" s="6"/>
      <c r="E101" s="28">
        <v>222</v>
      </c>
      <c r="F101" s="28">
        <v>390</v>
      </c>
      <c r="G101" s="28">
        <v>297</v>
      </c>
      <c r="H101" s="28">
        <v>21</v>
      </c>
      <c r="I101" s="28">
        <f t="shared" si="11"/>
        <v>708</v>
      </c>
      <c r="J101" s="28">
        <f t="shared" si="12"/>
        <v>930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500</v>
      </c>
      <c r="F103" s="27">
        <f t="shared" si="13"/>
        <v>182</v>
      </c>
      <c r="G103" s="27">
        <f t="shared" si="13"/>
        <v>123</v>
      </c>
      <c r="H103" s="27">
        <f t="shared" si="13"/>
        <v>58</v>
      </c>
      <c r="I103" s="27">
        <f t="shared" si="13"/>
        <v>363</v>
      </c>
      <c r="J103" s="27">
        <f t="shared" si="13"/>
        <v>863</v>
      </c>
    </row>
    <row r="104" spans="2:10" ht="12.75">
      <c r="B104" s="29" t="s">
        <v>32</v>
      </c>
      <c r="C104" s="25"/>
      <c r="D104" s="26"/>
      <c r="E104" s="27">
        <f t="shared" si="13"/>
        <v>2180</v>
      </c>
      <c r="F104" s="27">
        <f t="shared" si="13"/>
        <v>2603</v>
      </c>
      <c r="G104" s="27">
        <f t="shared" si="13"/>
        <v>560</v>
      </c>
      <c r="H104" s="27">
        <f t="shared" si="13"/>
        <v>73</v>
      </c>
      <c r="I104" s="27">
        <f t="shared" si="13"/>
        <v>3236</v>
      </c>
      <c r="J104" s="27">
        <f t="shared" si="13"/>
        <v>5416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60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61">
        <v>1737</v>
      </c>
      <c r="I112" s="47">
        <v>4599</v>
      </c>
      <c r="J112" s="47">
        <f>SUM(H112:I112)</f>
        <v>6336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61">
        <v>76301</v>
      </c>
      <c r="I113" s="47">
        <v>55819</v>
      </c>
      <c r="J113" s="47">
        <f>SUM(H113:I113)</f>
        <v>132120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62">
        <f>H112/H113</f>
        <v>0.022765101374818155</v>
      </c>
      <c r="I114" s="54">
        <f>I112/I113</f>
        <v>0.08239130045325069</v>
      </c>
      <c r="J114" s="54">
        <f>J112/J113</f>
        <v>0.04795640326975477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63">
        <v>8.27</v>
      </c>
      <c r="I116" s="66">
        <v>20.046</v>
      </c>
      <c r="J116" s="53">
        <f>SUM(H116:I116)</f>
        <v>28.316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64">
        <v>346.48</v>
      </c>
      <c r="I117" s="53">
        <v>305.18</v>
      </c>
      <c r="J117" s="53">
        <f>SUM(H117:I117)</f>
        <v>651.6600000000001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62">
        <f>H116/H117</f>
        <v>0.023868621565458322</v>
      </c>
      <c r="I118" s="54">
        <f>I116/I117</f>
        <v>0.06568582475915853</v>
      </c>
      <c r="J118" s="54">
        <f>J116/J117</f>
        <v>0.043452106926925076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35</v>
      </c>
      <c r="G126" s="60">
        <v>0</v>
      </c>
      <c r="H126" s="2">
        <v>0</v>
      </c>
      <c r="I126" s="10">
        <v>0</v>
      </c>
      <c r="J126" s="10">
        <f>SUM(F126:I126)</f>
        <v>35</v>
      </c>
    </row>
    <row r="127" spans="2:10" ht="12.75">
      <c r="B127" s="18" t="s">
        <v>49</v>
      </c>
      <c r="C127" s="5"/>
      <c r="D127" s="5"/>
      <c r="E127" s="6"/>
      <c r="F127" s="53">
        <v>48.8</v>
      </c>
      <c r="G127" s="64">
        <v>0</v>
      </c>
      <c r="H127" s="53">
        <v>0</v>
      </c>
      <c r="I127" s="10">
        <v>0</v>
      </c>
      <c r="J127" s="10">
        <f>SUM(F127:I127)</f>
        <v>48.8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5">
        <v>56</v>
      </c>
      <c r="H128" s="10">
        <v>7</v>
      </c>
      <c r="I128" s="10">
        <v>74</v>
      </c>
      <c r="J128" s="10">
        <f>SUM(F128:I128)</f>
        <v>137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65">
        <v>60.83</v>
      </c>
      <c r="H129" s="53">
        <v>7.2</v>
      </c>
      <c r="I129" s="10">
        <v>57.537</v>
      </c>
      <c r="J129" s="10">
        <f>SUM(F129:I129)</f>
        <v>125.56700000000001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fkashtelyan</cp:lastModifiedBy>
  <cp:lastPrinted>2006-10-23T20:34:18Z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