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<sst xmlns="http://schemas.openxmlformats.org/spreadsheetml/2006/main" count="76" uniqueCount="23">
  <si>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</si>
  <si>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</si>
  <si>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</si>
  <si>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</si>
  <si>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</si>
  <si>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</si>
  <si>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</si>
  <si>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</si>
  <si>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</si>
  <si>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</si>
  <si>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</si>
  <si>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</si>
  <si>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</si>
  <si>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</si>
  <si>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</si>
  <si>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</si>
  <si>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</si>
  <si>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</si>
  <si>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</si>
  <si>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</si>
  <si>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</si>
  <si>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</si>
  <si>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December 26,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</si>
</sst>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3" sqref="E13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17</v>
      </c>
      <c r="F9" s="27">
        <v>773</v>
      </c>
      <c r="G9" s="27">
        <f>SUM(E9:F9)</f>
        <v>790</v>
      </c>
    </row>
    <row r="10" spans="2:7" ht="12.75">
      <c r="B10" s="17" t="s">
        <v>9</v>
      </c>
      <c r="C10" s="18"/>
      <c r="D10" s="18"/>
      <c r="E10" s="27">
        <v>166</v>
      </c>
      <c r="F10" s="27">
        <v>2272</v>
      </c>
      <c r="G10" s="27">
        <f>SUM(E10:F10)</f>
        <v>2438</v>
      </c>
    </row>
    <row r="11" spans="2:7" ht="12.75">
      <c r="B11" s="17" t="s">
        <v>10</v>
      </c>
      <c r="C11" s="18"/>
      <c r="D11" s="18"/>
      <c r="E11" s="31">
        <v>57840</v>
      </c>
      <c r="F11" s="31">
        <v>9262</v>
      </c>
      <c r="G11" s="31">
        <f>SUM(E11:F11)</f>
        <v>67102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58023</v>
      </c>
      <c r="F13" s="28">
        <f>SUM(F8:F11)</f>
        <v>12309</v>
      </c>
      <c r="G13" s="28">
        <f>SUM(G8:G11)</f>
        <v>70332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200923</v>
      </c>
      <c r="F18" s="31">
        <v>27132</v>
      </c>
      <c r="G18" s="31">
        <f>SUM(E18:F18)</f>
        <v>228055</v>
      </c>
    </row>
    <row r="19" spans="2:7" ht="12.75">
      <c r="B19" s="17" t="s">
        <v>8</v>
      </c>
      <c r="C19" s="18"/>
      <c r="D19" s="18"/>
      <c r="E19" s="31">
        <v>1061733</v>
      </c>
      <c r="F19" s="31">
        <v>115977</v>
      </c>
      <c r="G19" s="31">
        <f>SUM(E19:F19)</f>
        <v>1177710</v>
      </c>
    </row>
    <row r="20" spans="2:7" ht="12.75">
      <c r="B20" s="17" t="s">
        <v>9</v>
      </c>
      <c r="C20" s="18"/>
      <c r="D20" s="18"/>
      <c r="E20" s="31">
        <v>163658</v>
      </c>
      <c r="F20" s="32">
        <v>24531</v>
      </c>
      <c r="G20" s="31">
        <f>SUM(E20:F20)</f>
        <v>188189</v>
      </c>
    </row>
    <row r="21" spans="2:7" ht="12.75">
      <c r="B21" s="17" t="s">
        <v>10</v>
      </c>
      <c r="C21" s="18"/>
      <c r="D21" s="18"/>
      <c r="E21" s="31">
        <v>455092</v>
      </c>
      <c r="F21" s="31">
        <v>48862</v>
      </c>
      <c r="G21" s="31">
        <f>SUM(E21:F21)</f>
        <v>503954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1881406</v>
      </c>
      <c r="F23" s="33">
        <f>SUM(F18:F21)</f>
        <v>216502</v>
      </c>
      <c r="G23" s="33">
        <f>SUM(G18:G21)</f>
        <v>2097908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7.371369600471768E-05</v>
      </c>
      <c r="G28" s="29">
        <f t="shared" si="0"/>
        <v>8.769814299182215E-06</v>
      </c>
    </row>
    <row r="29" spans="2:7" ht="12.75">
      <c r="B29" s="17" t="s">
        <v>8</v>
      </c>
      <c r="C29" s="18"/>
      <c r="D29" s="18"/>
      <c r="E29" s="29">
        <f t="shared" si="0"/>
        <v>1.601155846149644E-05</v>
      </c>
      <c r="F29" s="29">
        <f t="shared" si="0"/>
        <v>0.006665114634798279</v>
      </c>
      <c r="G29" s="29">
        <f t="shared" si="0"/>
        <v>0.0006707933192381826</v>
      </c>
    </row>
    <row r="30" spans="2:7" ht="12.75">
      <c r="B30" s="17" t="s">
        <v>9</v>
      </c>
      <c r="C30" s="18"/>
      <c r="D30" s="18"/>
      <c r="E30" s="29">
        <f>E10/E20</f>
        <v>0.0010143103300785784</v>
      </c>
      <c r="F30" s="29">
        <f>F10/F20</f>
        <v>0.09261750438221027</v>
      </c>
      <c r="G30" s="29">
        <f>G10/G20</f>
        <v>0.012955061135347975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0.12709518075466059</v>
      </c>
      <c r="F31" s="29">
        <f t="shared" si="1"/>
        <v>0.18955425484016208</v>
      </c>
      <c r="G31" s="29">
        <f t="shared" si="1"/>
        <v>0.13315104156331728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0.030840233314871963</v>
      </c>
      <c r="F33" s="30">
        <f t="shared" si="1"/>
        <v>0.05685397825424245</v>
      </c>
      <c r="G33" s="30">
        <f t="shared" si="1"/>
        <v>0.03352482568349041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0.046</v>
      </c>
      <c r="F40" s="34">
        <v>1067.85</v>
      </c>
      <c r="G40" s="34">
        <f>SUM(E40:F40)</f>
        <v>1067.896</v>
      </c>
    </row>
    <row r="41" spans="2:7" ht="12.75">
      <c r="B41" s="17" t="s">
        <v>9</v>
      </c>
      <c r="C41" s="18"/>
      <c r="D41" s="18"/>
      <c r="E41" s="34">
        <v>0.5</v>
      </c>
      <c r="F41" s="34">
        <v>82.8</v>
      </c>
      <c r="G41" s="34">
        <f>SUM(E41:F41)</f>
        <v>83.3</v>
      </c>
    </row>
    <row r="42" spans="2:7" ht="12.75">
      <c r="B42" s="17" t="s">
        <v>10</v>
      </c>
      <c r="C42" s="18"/>
      <c r="D42" s="18"/>
      <c r="E42" s="34">
        <v>239</v>
      </c>
      <c r="F42" s="34">
        <v>649</v>
      </c>
      <c r="G42" s="34">
        <f>SUM(E42:F42)</f>
        <v>888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239.546</v>
      </c>
      <c r="F44" s="35">
        <f>SUM(F39:F42)</f>
        <v>1799.6499999999999</v>
      </c>
      <c r="G44" s="35">
        <f>SUM(G39:G42)</f>
        <v>2039.196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654.6</v>
      </c>
      <c r="F49" s="34">
        <f>361.5+465.2</f>
        <v>826.7</v>
      </c>
      <c r="G49" s="34">
        <f>SUM(E49:F49)</f>
        <v>1481.3000000000002</v>
      </c>
    </row>
    <row r="50" spans="2:7" ht="12.75">
      <c r="B50" s="17" t="s">
        <v>8</v>
      </c>
      <c r="C50" s="18"/>
      <c r="D50" s="18"/>
      <c r="E50" s="34">
        <v>3527.45</v>
      </c>
      <c r="F50" s="34">
        <v>3510.14</v>
      </c>
      <c r="G50" s="34">
        <f>SUM(E50:F50)</f>
        <v>7037.59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1657</v>
      </c>
      <c r="F52" s="34">
        <v>1745</v>
      </c>
      <c r="G52" s="34">
        <f>SUM(E52:F52)</f>
        <v>3402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6285.05</v>
      </c>
      <c r="F54" s="35">
        <f>SUM(F49:F52)</f>
        <v>6469.84</v>
      </c>
      <c r="G54" s="35">
        <f>SUM(G49:G52)</f>
        <v>12754.89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1.3040581723341224E-05</v>
      </c>
      <c r="F60" s="29">
        <f t="shared" si="2"/>
        <v>0.30421863515415337</v>
      </c>
      <c r="G60" s="29">
        <f t="shared" si="2"/>
        <v>0.15174171840075934</v>
      </c>
    </row>
    <row r="61" spans="2:7" ht="12.75">
      <c r="B61" s="17" t="s">
        <v>9</v>
      </c>
      <c r="C61" s="18"/>
      <c r="D61" s="18"/>
      <c r="E61" s="29">
        <f t="shared" si="2"/>
        <v>0.0011210762331838565</v>
      </c>
      <c r="F61" s="29">
        <f t="shared" si="2"/>
        <v>0.2134020618556701</v>
      </c>
      <c r="G61" s="29">
        <f t="shared" si="2"/>
        <v>0.09988009592326139</v>
      </c>
    </row>
    <row r="62" spans="2:7" ht="12.75">
      <c r="B62" s="17" t="s">
        <v>10</v>
      </c>
      <c r="C62" s="18"/>
      <c r="D62" s="18"/>
      <c r="E62" s="29">
        <f t="shared" si="2"/>
        <v>0.14423657211828605</v>
      </c>
      <c r="F62" s="29">
        <f t="shared" si="2"/>
        <v>0.37191977077363897</v>
      </c>
      <c r="G62" s="29">
        <f t="shared" si="2"/>
        <v>0.26102292768959434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0.03811361882562589</v>
      </c>
      <c r="F64" s="30">
        <f>F44/F54</f>
        <v>0.2781598926712252</v>
      </c>
      <c r="G64" s="30">
        <f>G44/G54</f>
        <v>0.15987562417237625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8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2</v>
      </c>
      <c r="G71" s="27">
        <v>2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2003-10-07T19:59:13Z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