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<sst xmlns="http://schemas.openxmlformats.org/spreadsheetml/2006/main" count="156" uniqueCount="76">
  <si>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</si>
  <si>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</si>
  <si>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</si>
  <si>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</si>
  <si>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</si>
  <si>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</si>
  <si>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</si>
  <si>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</si>
  <si>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</si>
  <si>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</si>
  <si>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</si>
  <si>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</si>
  <si>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</si>
  <si>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</si>
  <si>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</si>
  <si>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</si>
  <si>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</si>
  <si>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</si>
  <si>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</si>
  <si>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</si>
  <si>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</si>
  <si>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</si>
  <si>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</si>
  <si>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</si>
  <si>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</si>
  <si>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</si>
  <si>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</si>
  <si>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</si>
  <si>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</si>
  <si>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</si>
  <si>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</si>
  <si>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</si>
  <si>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</si>
  <si>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</si>
  <si>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</si>
  <si>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</si>
  <si>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</si>
  <si>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</si>
  <si>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</si>
  <si>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</si>
  <si>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</si>
  <si>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</si>
  <si>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</si>
  <si>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</si>
  <si>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</si>
  <si>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</si>
  <si>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</si>
  <si>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</si>
  <si>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</si>
  <si>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</si>
  <si>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</si>
  <si>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</si>
  <si>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</si>
  <si>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</si>
  <si>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</si>
  <si>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</si>
  <si>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</si>
  <si>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</si>
  <si>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</si>
  <si>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</si>
  <si>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</si>
  <si>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</si>
  <si>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</si>
  <si>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</si>
  <si>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</si>
  <si>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</si>
  <si>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</si>
  <si>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</si>
  <si>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</si>
  <si>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</si>
  <si>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</si>
  <si>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</si>
  <si>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</si>
  <si>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</si>
  <si>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</si>
  <si>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November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</si>
</sst>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zoomScale="75" zoomScaleNormal="75" workbookViewId="0" topLeftCell="A88">
      <selection activeCell="I116" sqref="I116"/>
    </sheetView>
  </sheetViews>
  <sheetFormatPr defaultColWidth="9.140625" defaultRowHeight="12.75"/>
  <cols>
    <col min="4" max="4" width="13.003906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5"/>
      <c r="E10" s="56">
        <v>9</v>
      </c>
      <c r="F10" s="56">
        <v>2176</v>
      </c>
      <c r="G10" s="56">
        <v>649</v>
      </c>
      <c r="H10" s="56">
        <v>108</v>
      </c>
      <c r="I10" s="56">
        <f>SUM(F10:H10)</f>
        <v>2933</v>
      </c>
      <c r="J10" s="56">
        <f>SUM(E10:H10)</f>
        <v>2942</v>
      </c>
    </row>
    <row r="11" spans="2:10" ht="12.75">
      <c r="B11" s="18" t="s">
        <v>12</v>
      </c>
      <c r="C11" s="5"/>
      <c r="D11" s="55"/>
      <c r="E11" s="56">
        <v>15383</v>
      </c>
      <c r="F11" s="56">
        <v>26999</v>
      </c>
      <c r="G11" s="56">
        <v>5678</v>
      </c>
      <c r="H11" s="56">
        <v>568</v>
      </c>
      <c r="I11" s="56">
        <f>SUM(F11:H11)</f>
        <v>33245</v>
      </c>
      <c r="J11" s="56">
        <f>SUM(E11:H11)</f>
        <v>48628</v>
      </c>
    </row>
    <row r="12" spans="2:10" ht="12.75">
      <c r="B12" s="18" t="s">
        <v>70</v>
      </c>
      <c r="C12" s="5"/>
      <c r="D12" s="6"/>
      <c r="E12" s="34">
        <v>366</v>
      </c>
      <c r="F12" s="34">
        <v>2924</v>
      </c>
      <c r="G12" s="34">
        <v>457</v>
      </c>
      <c r="H12" s="34">
        <v>74</v>
      </c>
      <c r="I12" s="34">
        <f>SUM(F12:H12)</f>
        <v>3455</v>
      </c>
      <c r="J12" s="34">
        <f>SUM(E12:H12)</f>
        <v>3821</v>
      </c>
    </row>
    <row r="13" spans="2:10" ht="12.75">
      <c r="B13" s="18" t="s">
        <v>13</v>
      </c>
      <c r="C13" s="5"/>
      <c r="D13" s="6"/>
      <c r="E13" s="34">
        <v>25616</v>
      </c>
      <c r="F13" s="34">
        <v>8644</v>
      </c>
      <c r="G13" s="34">
        <v>6946</v>
      </c>
      <c r="H13" s="34">
        <v>504</v>
      </c>
      <c r="I13" s="34">
        <f>SUM(F13:H13)</f>
        <v>16094</v>
      </c>
      <c r="J13" s="34">
        <f>SUM(E13:H13)</f>
        <v>41710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41374</v>
      </c>
      <c r="F15" s="49">
        <f t="shared" si="0"/>
        <v>40743</v>
      </c>
      <c r="G15" s="49">
        <f t="shared" si="0"/>
        <v>13730</v>
      </c>
      <c r="H15" s="49">
        <f t="shared" si="0"/>
        <v>1254</v>
      </c>
      <c r="I15" s="49">
        <f t="shared" si="0"/>
        <v>55727</v>
      </c>
      <c r="J15" s="49">
        <f t="shared" si="0"/>
        <v>97101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213780</v>
      </c>
      <c r="F20" s="34">
        <v>27322</v>
      </c>
      <c r="G20" s="34">
        <v>1271</v>
      </c>
      <c r="H20" s="34">
        <v>143</v>
      </c>
      <c r="I20" s="34">
        <f>SUM(F20:H20)</f>
        <v>28736</v>
      </c>
      <c r="J20" s="34">
        <f>SUM(E20:H20)</f>
        <v>242516</v>
      </c>
    </row>
    <row r="21" spans="2:10" ht="12.75">
      <c r="B21" s="18" t="s">
        <v>15</v>
      </c>
      <c r="C21" s="5"/>
      <c r="D21" s="6"/>
      <c r="E21" s="56">
        <v>1091478</v>
      </c>
      <c r="F21" s="56">
        <v>108606</v>
      </c>
      <c r="G21" s="56">
        <v>10013</v>
      </c>
      <c r="H21" s="56">
        <v>616</v>
      </c>
      <c r="I21" s="56">
        <f>SUM(F21:H21)</f>
        <v>119235</v>
      </c>
      <c r="J21" s="56">
        <f>SUM(E21:H21)</f>
        <v>1210713</v>
      </c>
    </row>
    <row r="22" spans="2:10" ht="12.75">
      <c r="B22" s="18" t="s">
        <v>70</v>
      </c>
      <c r="C22" s="5"/>
      <c r="D22" s="6"/>
      <c r="E22" s="34">
        <v>170041</v>
      </c>
      <c r="F22" s="34">
        <v>30794</v>
      </c>
      <c r="G22" s="34">
        <v>840</v>
      </c>
      <c r="H22" s="34">
        <v>82</v>
      </c>
      <c r="I22" s="34">
        <f>SUM(F22:H22)</f>
        <v>31716</v>
      </c>
      <c r="J22" s="34">
        <f>SUM(E22:H22)</f>
        <v>201757</v>
      </c>
    </row>
    <row r="23" spans="2:10" ht="12.75">
      <c r="B23" s="18" t="s">
        <v>13</v>
      </c>
      <c r="C23" s="5"/>
      <c r="D23" s="6"/>
      <c r="E23" s="34">
        <v>471781</v>
      </c>
      <c r="F23" s="34">
        <v>32107</v>
      </c>
      <c r="G23" s="34">
        <v>15177</v>
      </c>
      <c r="H23" s="34">
        <v>579</v>
      </c>
      <c r="I23" s="34">
        <f>SUM(F23:H23)</f>
        <v>47863</v>
      </c>
      <c r="J23" s="34">
        <f>SUM(E23:H23)</f>
        <v>519644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1947080</v>
      </c>
      <c r="F25" s="49">
        <f t="shared" si="1"/>
        <v>198829</v>
      </c>
      <c r="G25" s="49">
        <f t="shared" si="1"/>
        <v>27301</v>
      </c>
      <c r="H25" s="49">
        <f t="shared" si="1"/>
        <v>1420</v>
      </c>
      <c r="I25" s="49">
        <f t="shared" si="1"/>
        <v>227550</v>
      </c>
      <c r="J25" s="49">
        <f t="shared" si="1"/>
        <v>2174630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4.209935447656469E-05</v>
      </c>
      <c r="F30" s="35">
        <f t="shared" si="2"/>
        <v>0.07964277871312496</v>
      </c>
      <c r="G30" s="35">
        <f t="shared" si="2"/>
        <v>0.5106215578284815</v>
      </c>
      <c r="H30" s="35">
        <f t="shared" si="2"/>
        <v>0.7552447552447552</v>
      </c>
      <c r="I30" s="35">
        <f t="shared" si="2"/>
        <v>0.10206709354120268</v>
      </c>
      <c r="J30" s="35">
        <f t="shared" si="2"/>
        <v>0.012131158356562042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0.01409373345133846</v>
      </c>
      <c r="F31" s="35">
        <f t="shared" si="3"/>
        <v>0.24859584185035818</v>
      </c>
      <c r="G31" s="35">
        <f t="shared" si="3"/>
        <v>0.567062818336163</v>
      </c>
      <c r="H31" s="35">
        <f t="shared" si="3"/>
        <v>0.922077922077922</v>
      </c>
      <c r="I31" s="35">
        <f t="shared" si="3"/>
        <v>0.2788191386757244</v>
      </c>
      <c r="J31" s="35">
        <f t="shared" si="3"/>
        <v>0.04016476241685684</v>
      </c>
    </row>
    <row r="32" spans="2:10" ht="12.75">
      <c r="B32" s="18" t="s">
        <v>70</v>
      </c>
      <c r="C32" s="5"/>
      <c r="D32" s="6"/>
      <c r="E32" s="35">
        <f t="shared" si="3"/>
        <v>0.0021524220629142382</v>
      </c>
      <c r="F32" s="35">
        <f t="shared" si="3"/>
        <v>0.09495356238228227</v>
      </c>
      <c r="G32" s="35">
        <f t="shared" si="3"/>
        <v>0.544047619047619</v>
      </c>
      <c r="H32" s="35">
        <f t="shared" si="3"/>
        <v>0.9024390243902439</v>
      </c>
      <c r="I32" s="35">
        <f t="shared" si="3"/>
        <v>0.10893555303316937</v>
      </c>
      <c r="J32" s="35">
        <f t="shared" si="3"/>
        <v>0.01893862418652141</v>
      </c>
    </row>
    <row r="33" spans="2:10" ht="12.75">
      <c r="B33" s="18" t="s">
        <v>13</v>
      </c>
      <c r="C33" s="5"/>
      <c r="D33" s="6"/>
      <c r="E33" s="35">
        <f t="shared" si="3"/>
        <v>0.054296379040275046</v>
      </c>
      <c r="F33" s="35">
        <f t="shared" si="3"/>
        <v>0.2692247796430685</v>
      </c>
      <c r="G33" s="35">
        <f t="shared" si="3"/>
        <v>0.4576662054424458</v>
      </c>
      <c r="H33" s="35">
        <f t="shared" si="3"/>
        <v>0.8704663212435233</v>
      </c>
      <c r="I33" s="35">
        <f t="shared" si="3"/>
        <v>0.33625138415895367</v>
      </c>
      <c r="J33" s="35">
        <f t="shared" si="3"/>
        <v>0.08026649013555434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0.02124925529510857</v>
      </c>
      <c r="F35" s="36">
        <f t="shared" si="4"/>
        <v>0.2049147760135594</v>
      </c>
      <c r="G35" s="36">
        <f t="shared" si="4"/>
        <v>0.5029119812461083</v>
      </c>
      <c r="H35" s="36">
        <f t="shared" si="4"/>
        <v>0.8830985915492958</v>
      </c>
      <c r="I35" s="36">
        <f t="shared" si="4"/>
        <v>0.24490002197319272</v>
      </c>
      <c r="J35" s="36">
        <f t="shared" si="4"/>
        <v>0.04465173385817357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31.1</v>
      </c>
      <c r="G47" s="45">
        <v>114.2</v>
      </c>
      <c r="H47" s="45">
        <v>567.8</v>
      </c>
      <c r="I47" s="45">
        <f>SUM(F47:H47)</f>
        <v>713.0999999999999</v>
      </c>
      <c r="J47" s="45">
        <f>SUM(E47:H47)</f>
        <v>713.0999999999999</v>
      </c>
    </row>
    <row r="48" spans="2:10" ht="12.75">
      <c r="B48" s="33" t="s">
        <v>15</v>
      </c>
      <c r="C48" s="12"/>
      <c r="D48" s="13"/>
      <c r="E48" s="57">
        <v>57.45</v>
      </c>
      <c r="F48" s="57">
        <v>230.53</v>
      </c>
      <c r="G48" s="57">
        <v>841.55</v>
      </c>
      <c r="H48" s="57">
        <v>1326.69</v>
      </c>
      <c r="I48" s="57">
        <f>SUM(F48:H48)</f>
        <v>2398.77</v>
      </c>
      <c r="J48" s="57">
        <f>SUM(E48:H48)</f>
        <v>2456.2200000000003</v>
      </c>
    </row>
    <row r="49" spans="2:10" ht="12.75">
      <c r="B49" s="33" t="s">
        <v>70</v>
      </c>
      <c r="C49" s="12"/>
      <c r="D49" s="13"/>
      <c r="E49" s="45">
        <v>1.3</v>
      </c>
      <c r="F49" s="45">
        <v>36.9</v>
      </c>
      <c r="G49" s="45">
        <v>78.5</v>
      </c>
      <c r="H49" s="45">
        <v>121.4</v>
      </c>
      <c r="I49" s="45">
        <f>SUM(F49:H49)</f>
        <v>236.8</v>
      </c>
      <c r="J49" s="45">
        <f>SUM(E49:H49)</f>
        <v>238.1</v>
      </c>
    </row>
    <row r="50" spans="2:10" ht="12.75">
      <c r="B50" s="33" t="s">
        <v>13</v>
      </c>
      <c r="C50" s="12"/>
      <c r="D50" s="13"/>
      <c r="E50" s="45">
        <v>107.04895</v>
      </c>
      <c r="F50" s="45">
        <v>41.55251</v>
      </c>
      <c r="G50" s="45">
        <v>560.63134</v>
      </c>
      <c r="H50" s="45">
        <v>767.43132</v>
      </c>
      <c r="I50" s="45">
        <f>SUM(F50:H50)</f>
        <v>1369.61517</v>
      </c>
      <c r="J50" s="45">
        <f>SUM(E50:H50)</f>
        <v>1476.66412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165.79895</v>
      </c>
      <c r="F52" s="44">
        <f t="shared" si="5"/>
        <v>340.08250999999996</v>
      </c>
      <c r="G52" s="44">
        <f t="shared" si="5"/>
        <v>1594.88134</v>
      </c>
      <c r="H52" s="44">
        <f t="shared" si="5"/>
        <v>2783.32132</v>
      </c>
      <c r="I52" s="44">
        <f t="shared" si="5"/>
        <v>4718.28517</v>
      </c>
      <c r="J52" s="44">
        <f t="shared" si="5"/>
        <v>4884.0841199999995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633.2</v>
      </c>
      <c r="F57" s="45">
        <v>190.5</v>
      </c>
      <c r="G57" s="45">
        <v>194</v>
      </c>
      <c r="H57" s="45">
        <v>616.3</v>
      </c>
      <c r="I57" s="45">
        <f>SUM(F57:H57)</f>
        <v>1000.8</v>
      </c>
      <c r="J57" s="45">
        <f>SUM(E57:H57)</f>
        <v>1634</v>
      </c>
    </row>
    <row r="58" spans="2:10" ht="12.75">
      <c r="B58" s="33" t="s">
        <v>15</v>
      </c>
      <c r="C58" s="12"/>
      <c r="D58" s="13"/>
      <c r="E58" s="57">
        <v>3521.85</v>
      </c>
      <c r="F58" s="57">
        <v>781.47</v>
      </c>
      <c r="G58" s="57">
        <v>1287.62</v>
      </c>
      <c r="H58" s="57">
        <v>1388.52</v>
      </c>
      <c r="I58" s="57">
        <f>SUM(F58:H58)</f>
        <v>3457.61</v>
      </c>
      <c r="J58" s="57">
        <f>SUM(E58:H58)</f>
        <v>6979.459999999999</v>
      </c>
    </row>
    <row r="59" spans="2:10" ht="12.75">
      <c r="B59" s="33" t="s">
        <v>70</v>
      </c>
      <c r="C59" s="12"/>
      <c r="D59" s="13"/>
      <c r="E59" s="45">
        <v>522.5</v>
      </c>
      <c r="F59" s="45">
        <v>176.5</v>
      </c>
      <c r="G59" s="45">
        <v>120.1</v>
      </c>
      <c r="H59" s="45">
        <v>129.4</v>
      </c>
      <c r="I59" s="45">
        <f>SUM(F59:H59)</f>
        <v>426</v>
      </c>
      <c r="J59" s="45">
        <f>SUM(E59:H59)</f>
        <v>948.5</v>
      </c>
    </row>
    <row r="60" spans="2:10" ht="12.75">
      <c r="B60" s="33" t="s">
        <v>13</v>
      </c>
      <c r="C60" s="12"/>
      <c r="D60" s="13"/>
      <c r="E60" s="45">
        <v>1606.80671</v>
      </c>
      <c r="F60" s="45">
        <v>134.83621</v>
      </c>
      <c r="G60" s="45">
        <v>894.14812</v>
      </c>
      <c r="H60" s="45">
        <v>821.81646</v>
      </c>
      <c r="I60" s="45">
        <f>SUM(F60:H60)</f>
        <v>1850.80079</v>
      </c>
      <c r="J60" s="45">
        <f>SUM(E60:H60)</f>
        <v>3457.6075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6284.35671</v>
      </c>
      <c r="F62" s="44">
        <f t="shared" si="6"/>
        <v>1283.30621</v>
      </c>
      <c r="G62" s="44">
        <f t="shared" si="6"/>
        <v>2495.8681199999996</v>
      </c>
      <c r="H62" s="44">
        <f t="shared" si="6"/>
        <v>2956.03646</v>
      </c>
      <c r="I62" s="44">
        <f t="shared" si="6"/>
        <v>6735.21079</v>
      </c>
      <c r="J62" s="44">
        <f t="shared" si="6"/>
        <v>13019.5675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0.16325459317585303</v>
      </c>
      <c r="G67" s="35">
        <f t="shared" si="7"/>
        <v>0.588659793814433</v>
      </c>
      <c r="H67" s="35">
        <f t="shared" si="7"/>
        <v>0.9213045594677917</v>
      </c>
      <c r="I67" s="35">
        <f t="shared" si="7"/>
        <v>0.7125299760191846</v>
      </c>
      <c r="J67" s="35">
        <f t="shared" si="7"/>
        <v>0.4364137086903304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0.01631244942288854</v>
      </c>
      <c r="F68" s="35">
        <f t="shared" si="8"/>
        <v>0.2949953293152648</v>
      </c>
      <c r="G68" s="35">
        <f t="shared" si="8"/>
        <v>0.6535701526847983</v>
      </c>
      <c r="H68" s="35">
        <f t="shared" si="8"/>
        <v>0.9554705729841847</v>
      </c>
      <c r="I68" s="35">
        <f aca="true" t="shared" si="9" ref="I68:J70">I48/I58</f>
        <v>0.6937653465833336</v>
      </c>
      <c r="J68" s="35">
        <f t="shared" si="9"/>
        <v>0.3519212088041196</v>
      </c>
    </row>
    <row r="69" spans="2:10" ht="12.75">
      <c r="B69" s="33" t="s">
        <v>70</v>
      </c>
      <c r="C69" s="5"/>
      <c r="D69" s="6"/>
      <c r="E69" s="35">
        <f t="shared" si="8"/>
        <v>0.002488038277511962</v>
      </c>
      <c r="F69" s="35">
        <f t="shared" si="8"/>
        <v>0.20906515580736543</v>
      </c>
      <c r="G69" s="35">
        <f t="shared" si="8"/>
        <v>0.6536219816819318</v>
      </c>
      <c r="H69" s="35">
        <f t="shared" si="8"/>
        <v>0.9381761978361669</v>
      </c>
      <c r="I69" s="35">
        <f t="shared" si="9"/>
        <v>0.555868544600939</v>
      </c>
      <c r="J69" s="35">
        <f t="shared" si="9"/>
        <v>0.2510279388508171</v>
      </c>
    </row>
    <row r="70" spans="2:10" ht="12.75">
      <c r="B70" s="33" t="s">
        <v>13</v>
      </c>
      <c r="C70" s="5"/>
      <c r="D70" s="6"/>
      <c r="E70" s="35">
        <f t="shared" si="8"/>
        <v>0.06662217013022058</v>
      </c>
      <c r="F70" s="35">
        <f t="shared" si="8"/>
        <v>0.3081702607927055</v>
      </c>
      <c r="G70" s="35">
        <f t="shared" si="8"/>
        <v>0.6270005242531853</v>
      </c>
      <c r="H70" s="35">
        <f t="shared" si="8"/>
        <v>0.9338232529438508</v>
      </c>
      <c r="I70" s="35">
        <f t="shared" si="9"/>
        <v>0.7400122030421221</v>
      </c>
      <c r="J70" s="35">
        <f t="shared" si="9"/>
        <v>0.4270768501051666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0.026382803785815014</v>
      </c>
      <c r="F72" s="36">
        <f t="shared" si="10"/>
        <v>0.26500495933858215</v>
      </c>
      <c r="G72" s="36">
        <f t="shared" si="10"/>
        <v>0.6390086588389133</v>
      </c>
      <c r="H72" s="36">
        <f t="shared" si="10"/>
        <v>0.941572053546322</v>
      </c>
      <c r="I72" s="36">
        <f t="shared" si="10"/>
        <v>0.7005400895552373</v>
      </c>
      <c r="J72" s="36">
        <f t="shared" si="10"/>
        <v>0.37513412945552915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58">
        <v>3</v>
      </c>
      <c r="F77" s="58">
        <v>11</v>
      </c>
      <c r="G77" s="58">
        <v>12</v>
      </c>
      <c r="H77" s="59">
        <v>10</v>
      </c>
      <c r="I77" s="46"/>
      <c r="J77" s="46"/>
    </row>
    <row r="78" spans="2:10" ht="12.75">
      <c r="B78" s="33" t="s">
        <v>15</v>
      </c>
      <c r="C78" s="5"/>
      <c r="D78" s="6"/>
      <c r="E78" s="58">
        <v>11</v>
      </c>
      <c r="F78" s="58">
        <v>16</v>
      </c>
      <c r="G78" s="58">
        <v>16</v>
      </c>
      <c r="H78" s="59">
        <v>15</v>
      </c>
      <c r="I78" s="46"/>
      <c r="J78" s="46"/>
    </row>
    <row r="79" spans="2:10" ht="12.75">
      <c r="B79" s="33" t="s">
        <v>70</v>
      </c>
      <c r="C79" s="5"/>
      <c r="D79" s="6"/>
      <c r="E79" s="28">
        <v>8</v>
      </c>
      <c r="F79" s="28">
        <v>15</v>
      </c>
      <c r="G79" s="28">
        <v>12</v>
      </c>
      <c r="H79" s="50">
        <v>12</v>
      </c>
      <c r="I79" s="46"/>
      <c r="J79" s="46"/>
    </row>
    <row r="80" spans="2:10" ht="12.75">
      <c r="B80" s="33" t="s">
        <v>13</v>
      </c>
      <c r="C80" s="5"/>
      <c r="D80" s="6"/>
      <c r="E80" s="28">
        <v>7</v>
      </c>
      <c r="F80" s="28">
        <v>14</v>
      </c>
      <c r="G80" s="28">
        <v>17</v>
      </c>
      <c r="H80" s="50">
        <v>15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1</v>
      </c>
      <c r="F94" s="28">
        <v>376</v>
      </c>
      <c r="G94" s="28">
        <v>69</v>
      </c>
      <c r="H94" s="28">
        <v>23</v>
      </c>
      <c r="I94" s="28">
        <f>SUM(F94:H94)</f>
        <v>468</v>
      </c>
      <c r="J94" s="28">
        <f>SUM(E94:H94)</f>
        <v>469</v>
      </c>
    </row>
    <row r="95" spans="2:10" ht="12.75">
      <c r="B95" s="18" t="s">
        <v>26</v>
      </c>
      <c r="C95" s="5"/>
      <c r="D95" s="6"/>
      <c r="E95" s="28">
        <v>2</v>
      </c>
      <c r="F95" s="28">
        <v>455</v>
      </c>
      <c r="G95" s="28">
        <v>74</v>
      </c>
      <c r="H95" s="28">
        <v>16</v>
      </c>
      <c r="I95" s="28">
        <f aca="true" t="shared" si="11" ref="I95:I101">SUM(F95:H95)</f>
        <v>545</v>
      </c>
      <c r="J95" s="28">
        <f aca="true" t="shared" si="12" ref="J95:J101">SUM(E95:H95)</f>
        <v>547</v>
      </c>
    </row>
    <row r="96" spans="2:10" ht="12.75">
      <c r="B96" s="18" t="s">
        <v>27</v>
      </c>
      <c r="C96" s="5"/>
      <c r="D96" s="6"/>
      <c r="E96" s="58">
        <v>279</v>
      </c>
      <c r="F96" s="58">
        <v>112</v>
      </c>
      <c r="G96" s="58">
        <v>23</v>
      </c>
      <c r="H96" s="58">
        <v>27</v>
      </c>
      <c r="I96" s="58">
        <f t="shared" si="11"/>
        <v>162</v>
      </c>
      <c r="J96" s="58">
        <f t="shared" si="12"/>
        <v>441</v>
      </c>
    </row>
    <row r="97" spans="2:10" ht="12.75">
      <c r="B97" s="18" t="s">
        <v>28</v>
      </c>
      <c r="C97" s="5"/>
      <c r="D97" s="6"/>
      <c r="E97" s="58">
        <v>4029</v>
      </c>
      <c r="F97" s="58">
        <v>1018</v>
      </c>
      <c r="G97" s="58">
        <v>137</v>
      </c>
      <c r="H97" s="58">
        <v>34</v>
      </c>
      <c r="I97" s="58">
        <f t="shared" si="11"/>
        <v>1189</v>
      </c>
      <c r="J97" s="58">
        <f t="shared" si="12"/>
        <v>5218</v>
      </c>
    </row>
    <row r="98" spans="2:10" ht="12.75">
      <c r="B98" s="18" t="s">
        <v>71</v>
      </c>
      <c r="C98" s="5"/>
      <c r="D98" s="6"/>
      <c r="E98" s="58">
        <v>13</v>
      </c>
      <c r="F98" s="58">
        <v>499</v>
      </c>
      <c r="G98" s="58">
        <v>31</v>
      </c>
      <c r="H98" s="58">
        <v>2</v>
      </c>
      <c r="I98" s="58">
        <f t="shared" si="11"/>
        <v>532</v>
      </c>
      <c r="J98" s="58">
        <f t="shared" si="12"/>
        <v>545</v>
      </c>
    </row>
    <row r="99" spans="2:10" ht="12.75">
      <c r="B99" s="18" t="s">
        <v>72</v>
      </c>
      <c r="C99" s="5"/>
      <c r="D99" s="6"/>
      <c r="E99" s="28">
        <v>39</v>
      </c>
      <c r="F99" s="28">
        <v>717</v>
      </c>
      <c r="G99" s="28">
        <v>43</v>
      </c>
      <c r="H99" s="28">
        <v>3</v>
      </c>
      <c r="I99" s="28">
        <f t="shared" si="11"/>
        <v>763</v>
      </c>
      <c r="J99" s="28">
        <f t="shared" si="12"/>
        <v>802</v>
      </c>
    </row>
    <row r="100" spans="2:10" ht="12.75">
      <c r="B100" s="18" t="s">
        <v>29</v>
      </c>
      <c r="C100" s="5"/>
      <c r="D100" s="6"/>
      <c r="E100" s="28">
        <v>2</v>
      </c>
      <c r="F100" s="28">
        <v>93</v>
      </c>
      <c r="G100" s="28">
        <v>91</v>
      </c>
      <c r="H100" s="28">
        <v>14</v>
      </c>
      <c r="I100" s="28">
        <f t="shared" si="11"/>
        <v>198</v>
      </c>
      <c r="J100" s="28">
        <f t="shared" si="12"/>
        <v>200</v>
      </c>
    </row>
    <row r="101" spans="2:10" ht="12.75">
      <c r="B101" s="18" t="s">
        <v>30</v>
      </c>
      <c r="C101" s="5"/>
      <c r="D101" s="6"/>
      <c r="E101" s="28">
        <v>102</v>
      </c>
      <c r="F101" s="28">
        <v>620</v>
      </c>
      <c r="G101" s="28">
        <v>549</v>
      </c>
      <c r="H101" s="28">
        <v>19</v>
      </c>
      <c r="I101" s="28">
        <f t="shared" si="11"/>
        <v>1188</v>
      </c>
      <c r="J101" s="28">
        <f t="shared" si="12"/>
        <v>1290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295</v>
      </c>
      <c r="F103" s="27">
        <f t="shared" si="13"/>
        <v>1080</v>
      </c>
      <c r="G103" s="27">
        <f t="shared" si="13"/>
        <v>214</v>
      </c>
      <c r="H103" s="27">
        <f t="shared" si="13"/>
        <v>66</v>
      </c>
      <c r="I103" s="27">
        <f t="shared" si="13"/>
        <v>1360</v>
      </c>
      <c r="J103" s="27">
        <f t="shared" si="13"/>
        <v>1655</v>
      </c>
    </row>
    <row r="104" spans="2:10" ht="12.75">
      <c r="B104" s="29" t="s">
        <v>32</v>
      </c>
      <c r="C104" s="25"/>
      <c r="D104" s="26"/>
      <c r="E104" s="27">
        <f t="shared" si="13"/>
        <v>4172</v>
      </c>
      <c r="F104" s="27">
        <f t="shared" si="13"/>
        <v>2810</v>
      </c>
      <c r="G104" s="27">
        <f t="shared" si="13"/>
        <v>803</v>
      </c>
      <c r="H104" s="27">
        <f t="shared" si="13"/>
        <v>72</v>
      </c>
      <c r="I104" s="27">
        <f t="shared" si="13"/>
        <v>3685</v>
      </c>
      <c r="J104" s="27">
        <f t="shared" si="13"/>
        <v>7857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60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61">
        <v>1510</v>
      </c>
      <c r="I112" s="47">
        <v>4617</v>
      </c>
      <c r="J112" s="47">
        <f>SUM(H112:I112)</f>
        <v>6127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61">
        <v>76663</v>
      </c>
      <c r="I113" s="47">
        <v>55861</v>
      </c>
      <c r="J113" s="47">
        <f>SUM(H113:I113)</f>
        <v>132524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62">
        <f>H112/H113</f>
        <v>0.01969659418493928</v>
      </c>
      <c r="I114" s="54">
        <f>I112/I113</f>
        <v>0.08265158160433934</v>
      </c>
      <c r="J114" s="54">
        <f>J112/J113</f>
        <v>0.04623313513024056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63">
        <v>7.12</v>
      </c>
      <c r="I116" s="66">
        <v>26.12424</v>
      </c>
      <c r="J116" s="53">
        <f>SUM(H116:I116)</f>
        <v>33.24424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64">
        <v>334.74</v>
      </c>
      <c r="I117" s="53">
        <v>305.32338</v>
      </c>
      <c r="J117" s="53">
        <f>SUM(H117:I117)</f>
        <v>640.06338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62">
        <f>H116/H117</f>
        <v>0.021270239588934696</v>
      </c>
      <c r="I118" s="54">
        <f>I116/I117</f>
        <v>0.08556252718019826</v>
      </c>
      <c r="J118" s="54">
        <f>J116/J117</f>
        <v>0.051938981417746465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35</v>
      </c>
      <c r="G126" s="60">
        <v>0</v>
      </c>
      <c r="H126" s="2">
        <v>0</v>
      </c>
      <c r="I126" s="10">
        <v>0</v>
      </c>
      <c r="J126" s="10">
        <f>SUM(F126:I126)</f>
        <v>35</v>
      </c>
    </row>
    <row r="127" spans="2:10" ht="12.75">
      <c r="B127" s="18" t="s">
        <v>49</v>
      </c>
      <c r="C127" s="5"/>
      <c r="D127" s="5"/>
      <c r="E127" s="6"/>
      <c r="F127" s="53">
        <v>48.5</v>
      </c>
      <c r="G127" s="64">
        <v>0</v>
      </c>
      <c r="H127" s="53">
        <v>0</v>
      </c>
      <c r="I127" s="10">
        <v>0</v>
      </c>
      <c r="J127" s="10">
        <f>SUM(F127:I127)</f>
        <v>48.5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65">
        <v>48</v>
      </c>
      <c r="H128" s="10">
        <v>8</v>
      </c>
      <c r="I128" s="10">
        <v>75</v>
      </c>
      <c r="J128" s="10">
        <f>SUM(F128:I128)</f>
        <v>131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65">
        <v>61.82</v>
      </c>
      <c r="H129" s="53">
        <v>8</v>
      </c>
      <c r="I129" s="10">
        <v>54.38514</v>
      </c>
      <c r="J129" s="10">
        <f>SUM(F129:I129)</f>
        <v>124.20514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fkashtelyan</cp:lastModifiedBy>
  <cp:lastPrinted>2006-10-23T20:34:18Z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