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<sst xmlns="http://schemas.openxmlformats.org/spreadsheetml/2006/main" count="156" uniqueCount="76">
  <si>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</si>
  <si>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</si>
  <si>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</si>
  <si>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</si>
  <si>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</si>
  <si>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</si>
  <si>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</si>
  <si>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</si>
  <si>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</si>
  <si>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</si>
  <si>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</si>
  <si>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</si>
  <si>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</si>
  <si>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</si>
  <si>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</si>
  <si>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</si>
  <si>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</si>
  <si>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</si>
  <si>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</si>
  <si>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</si>
  <si>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</si>
  <si>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</si>
  <si>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</si>
  <si>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</si>
  <si>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</si>
  <si>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</si>
  <si>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</si>
  <si>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</si>
  <si>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</si>
  <si>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</si>
  <si>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</si>
  <si>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</si>
  <si>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</si>
  <si>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</si>
  <si>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</si>
  <si>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</si>
  <si>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</si>
  <si>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</si>
  <si>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</si>
  <si>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</si>
  <si>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</si>
  <si>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</si>
  <si>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</si>
  <si>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</si>
  <si>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</si>
  <si>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</si>
  <si>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</si>
  <si>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</si>
  <si>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</si>
  <si>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</si>
  <si>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</si>
  <si>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</si>
  <si>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</si>
  <si>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</si>
  <si>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</si>
  <si>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</si>
  <si>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</si>
  <si>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</si>
  <si>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</si>
  <si>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</si>
  <si>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</si>
  <si>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</si>
  <si>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</si>
  <si>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</si>
  <si>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</si>
  <si>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</si>
  <si>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</si>
  <si>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</si>
  <si>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</si>
  <si>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</si>
  <si>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</si>
  <si>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</si>
  <si>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</si>
  <si>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</si>
  <si>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</si>
  <si>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October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</si>
</sst>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">
      <selection activeCell="G4" sqref="G4"/>
    </sheetView>
  </sheetViews>
  <sheetFormatPr defaultColWidth="9.140625" defaultRowHeight="12.75"/>
  <cols>
    <col min="4" max="4" width="13.003906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41</v>
      </c>
      <c r="G10" s="34">
        <v>278</v>
      </c>
      <c r="H10" s="34">
        <v>54</v>
      </c>
      <c r="I10" s="34">
        <f>SUM(F10:H10)</f>
        <v>373</v>
      </c>
      <c r="J10" s="34">
        <f>SUM(E10:H10)</f>
        <v>373</v>
      </c>
    </row>
    <row r="11" spans="2:10" ht="12.75">
      <c r="B11" s="18" t="s">
        <v>12</v>
      </c>
      <c r="C11" s="5"/>
      <c r="D11" s="6"/>
      <c r="E11" s="34">
        <v>30</v>
      </c>
      <c r="F11" s="34">
        <v>1058</v>
      </c>
      <c r="G11" s="34">
        <v>2270</v>
      </c>
      <c r="H11" s="34">
        <v>574</v>
      </c>
      <c r="I11" s="34">
        <f>SUM(F11:H11)</f>
        <v>3902</v>
      </c>
      <c r="J11" s="34">
        <f>SUM(E11:H11)</f>
        <v>3932</v>
      </c>
    </row>
    <row r="12" spans="2:10" ht="12.75">
      <c r="B12" s="18" t="s">
        <v>70</v>
      </c>
      <c r="C12" s="5"/>
      <c r="D12" s="6"/>
      <c r="E12" s="34">
        <v>155</v>
      </c>
      <c r="F12" s="34">
        <v>1566</v>
      </c>
      <c r="G12" s="34">
        <v>204</v>
      </c>
      <c r="H12" s="34">
        <v>83</v>
      </c>
      <c r="I12" s="34">
        <f>SUM(F12:H12)</f>
        <v>1853</v>
      </c>
      <c r="J12" s="34">
        <f>SUM(E12:H12)</f>
        <v>2008</v>
      </c>
    </row>
    <row r="13" spans="2:10" ht="12.75">
      <c r="B13" s="18" t="s">
        <v>13</v>
      </c>
      <c r="C13" s="5"/>
      <c r="D13" s="6"/>
      <c r="E13" s="34">
        <v>28470</v>
      </c>
      <c r="F13" s="34">
        <v>3861</v>
      </c>
      <c r="G13" s="34">
        <v>3438</v>
      </c>
      <c r="H13" s="34">
        <v>410</v>
      </c>
      <c r="I13" s="34">
        <f>SUM(F13:H13)</f>
        <v>7709</v>
      </c>
      <c r="J13" s="34">
        <f>SUM(E13:H13)</f>
        <v>36179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28655</v>
      </c>
      <c r="F15" s="49">
        <f t="shared" si="0"/>
        <v>6526</v>
      </c>
      <c r="G15" s="49">
        <f t="shared" si="0"/>
        <v>6190</v>
      </c>
      <c r="H15" s="49">
        <f t="shared" si="0"/>
        <v>1121</v>
      </c>
      <c r="I15" s="49">
        <f t="shared" si="0"/>
        <v>13837</v>
      </c>
      <c r="J15" s="49">
        <f t="shared" si="0"/>
        <v>42492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209005</v>
      </c>
      <c r="F20" s="34">
        <v>26674</v>
      </c>
      <c r="G20" s="34">
        <v>1308</v>
      </c>
      <c r="H20" s="34">
        <v>123</v>
      </c>
      <c r="I20" s="34">
        <f>SUM(F20:H20)</f>
        <v>28105</v>
      </c>
      <c r="J20" s="34">
        <f>SUM(E20:H20)</f>
        <v>237110</v>
      </c>
    </row>
    <row r="21" spans="2:10" ht="12.75">
      <c r="B21" s="18" t="s">
        <v>15</v>
      </c>
      <c r="C21" s="5"/>
      <c r="D21" s="6"/>
      <c r="E21" s="34">
        <v>1081305</v>
      </c>
      <c r="F21" s="34">
        <v>107231</v>
      </c>
      <c r="G21" s="34">
        <v>9568</v>
      </c>
      <c r="H21" s="34">
        <v>667</v>
      </c>
      <c r="I21" s="34">
        <f>SUM(F21:H21)</f>
        <v>117466</v>
      </c>
      <c r="J21" s="34">
        <f>SUM(E21:H21)</f>
        <v>1198771</v>
      </c>
    </row>
    <row r="22" spans="2:10" ht="12.75">
      <c r="B22" s="18" t="s">
        <v>70</v>
      </c>
      <c r="C22" s="5"/>
      <c r="D22" s="6"/>
      <c r="E22" s="34">
        <v>170067</v>
      </c>
      <c r="F22" s="34">
        <v>31435</v>
      </c>
      <c r="G22" s="34">
        <v>799</v>
      </c>
      <c r="H22" s="34">
        <v>91</v>
      </c>
      <c r="I22" s="34">
        <f>SUM(F22:H22)</f>
        <v>32325</v>
      </c>
      <c r="J22" s="34">
        <f>SUM(E22:H22)</f>
        <v>202392</v>
      </c>
    </row>
    <row r="23" spans="2:10" ht="12.75">
      <c r="B23" s="18" t="s">
        <v>13</v>
      </c>
      <c r="C23" s="5"/>
      <c r="D23" s="6"/>
      <c r="E23" s="34">
        <v>467698</v>
      </c>
      <c r="F23" s="34">
        <v>34101</v>
      </c>
      <c r="G23" s="34">
        <v>14792</v>
      </c>
      <c r="H23" s="34">
        <v>532</v>
      </c>
      <c r="I23" s="34">
        <f>SUM(F23:H23)</f>
        <v>49425</v>
      </c>
      <c r="J23" s="34">
        <f>SUM(E23:H23)</f>
        <v>517123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1928075</v>
      </c>
      <c r="F25" s="49">
        <f t="shared" si="1"/>
        <v>199441</v>
      </c>
      <c r="G25" s="49">
        <f t="shared" si="1"/>
        <v>26467</v>
      </c>
      <c r="H25" s="49">
        <f t="shared" si="1"/>
        <v>1413</v>
      </c>
      <c r="I25" s="49">
        <f t="shared" si="1"/>
        <v>227321</v>
      </c>
      <c r="J25" s="49">
        <f t="shared" si="1"/>
        <v>2155396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0.0015370773037414712</v>
      </c>
      <c r="G30" s="35">
        <f t="shared" si="2"/>
        <v>0.21253822629969418</v>
      </c>
      <c r="H30" s="35">
        <f t="shared" si="2"/>
        <v>0.43902439024390244</v>
      </c>
      <c r="I30" s="35">
        <f t="shared" si="2"/>
        <v>0.013271659847002312</v>
      </c>
      <c r="J30" s="35">
        <f t="shared" si="2"/>
        <v>0.0015731095272236515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2.7744253471499717E-05</v>
      </c>
      <c r="F31" s="35">
        <f t="shared" si="3"/>
        <v>0.009866549785043505</v>
      </c>
      <c r="G31" s="35">
        <f t="shared" si="3"/>
        <v>0.23724916387959866</v>
      </c>
      <c r="H31" s="35">
        <f t="shared" si="3"/>
        <v>0.8605697151424287</v>
      </c>
      <c r="I31" s="35">
        <f t="shared" si="3"/>
        <v>0.033218122690821174</v>
      </c>
      <c r="J31" s="35">
        <f t="shared" si="3"/>
        <v>0.003280025959920619</v>
      </c>
    </row>
    <row r="32" spans="2:10" ht="12.75">
      <c r="B32" s="18" t="s">
        <v>70</v>
      </c>
      <c r="C32" s="5"/>
      <c r="D32" s="6"/>
      <c r="E32" s="35">
        <f t="shared" si="3"/>
        <v>0.0009114055048892496</v>
      </c>
      <c r="F32" s="35">
        <f t="shared" si="3"/>
        <v>0.049817082869413075</v>
      </c>
      <c r="G32" s="35">
        <f t="shared" si="3"/>
        <v>0.2553191489361702</v>
      </c>
      <c r="H32" s="35">
        <f t="shared" si="3"/>
        <v>0.9120879120879121</v>
      </c>
      <c r="I32" s="35">
        <f t="shared" si="3"/>
        <v>0.05732405259087393</v>
      </c>
      <c r="J32" s="35">
        <f t="shared" si="3"/>
        <v>0.009921340764457094</v>
      </c>
    </row>
    <row r="33" spans="2:10" ht="12.75">
      <c r="B33" s="18" t="s">
        <v>13</v>
      </c>
      <c r="C33" s="5"/>
      <c r="D33" s="6"/>
      <c r="E33" s="35">
        <f t="shared" si="3"/>
        <v>0.06087261437936446</v>
      </c>
      <c r="F33" s="35">
        <f t="shared" si="3"/>
        <v>0.11322248614410134</v>
      </c>
      <c r="G33" s="35">
        <f t="shared" si="3"/>
        <v>0.2324229313142239</v>
      </c>
      <c r="H33" s="35">
        <f t="shared" si="3"/>
        <v>0.7706766917293233</v>
      </c>
      <c r="I33" s="35">
        <f t="shared" si="3"/>
        <v>0.15597369752149723</v>
      </c>
      <c r="J33" s="35">
        <f t="shared" si="3"/>
        <v>0.06996207865440138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0.014861973730275015</v>
      </c>
      <c r="F35" s="36">
        <f t="shared" si="4"/>
        <v>0.032721456470835984</v>
      </c>
      <c r="G35" s="36">
        <f t="shared" si="4"/>
        <v>0.23387614765557108</v>
      </c>
      <c r="H35" s="36">
        <f t="shared" si="4"/>
        <v>0.7933474876150035</v>
      </c>
      <c r="I35" s="36">
        <f t="shared" si="4"/>
        <v>0.06086987123934876</v>
      </c>
      <c r="J35" s="36">
        <f t="shared" si="4"/>
        <v>0.019714242765598525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1.6</v>
      </c>
      <c r="G47" s="45">
        <v>39.5</v>
      </c>
      <c r="H47" s="45">
        <v>135.9</v>
      </c>
      <c r="I47" s="45">
        <f>SUM(F47:H47)</f>
        <v>177</v>
      </c>
      <c r="J47" s="45">
        <f>SUM(E47:H47)</f>
        <v>177</v>
      </c>
    </row>
    <row r="48" spans="2:10" ht="12.75">
      <c r="B48" s="33" t="s">
        <v>15</v>
      </c>
      <c r="C48" s="12"/>
      <c r="D48" s="13"/>
      <c r="E48" s="45">
        <v>0.07</v>
      </c>
      <c r="F48" s="45">
        <v>15.81</v>
      </c>
      <c r="G48" s="45">
        <v>406.71</v>
      </c>
      <c r="H48" s="45">
        <v>1537.47</v>
      </c>
      <c r="I48" s="45">
        <f>SUM(F48:H48)</f>
        <v>1959.99</v>
      </c>
      <c r="J48" s="45">
        <f>SUM(E48:H48)</f>
        <v>1960.06</v>
      </c>
    </row>
    <row r="49" spans="2:10" ht="12.75">
      <c r="B49" s="33" t="s">
        <v>70</v>
      </c>
      <c r="C49" s="12"/>
      <c r="D49" s="13"/>
      <c r="E49" s="45">
        <v>0.5</v>
      </c>
      <c r="F49" s="45">
        <v>14.2</v>
      </c>
      <c r="G49" s="45">
        <v>38.6</v>
      </c>
      <c r="H49" s="45">
        <v>133.6</v>
      </c>
      <c r="I49" s="45">
        <f>SUM(F49:H49)</f>
        <v>186.39999999999998</v>
      </c>
      <c r="J49" s="45">
        <f>SUM(E49:H49)</f>
        <v>186.89999999999998</v>
      </c>
    </row>
    <row r="50" spans="2:10" ht="12.75">
      <c r="B50" s="33" t="s">
        <v>13</v>
      </c>
      <c r="C50" s="12"/>
      <c r="D50" s="13"/>
      <c r="E50" s="45">
        <v>114.8</v>
      </c>
      <c r="F50" s="45">
        <v>20.631</v>
      </c>
      <c r="G50" s="45">
        <v>277.653</v>
      </c>
      <c r="H50" s="45">
        <v>707.221</v>
      </c>
      <c r="I50" s="45">
        <f>SUM(F50:H50)</f>
        <v>1005.505</v>
      </c>
      <c r="J50" s="45">
        <f>SUM(E50:H50)</f>
        <v>1120.305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115.36999999999999</v>
      </c>
      <c r="F52" s="44">
        <f t="shared" si="5"/>
        <v>52.241</v>
      </c>
      <c r="G52" s="44">
        <f t="shared" si="5"/>
        <v>762.463</v>
      </c>
      <c r="H52" s="44">
        <f t="shared" si="5"/>
        <v>2514.191</v>
      </c>
      <c r="I52" s="44">
        <f t="shared" si="5"/>
        <v>3328.895</v>
      </c>
      <c r="J52" s="44">
        <f t="shared" si="5"/>
        <v>3444.2650000000003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722.1</v>
      </c>
      <c r="F57" s="45">
        <v>145.6</v>
      </c>
      <c r="G57" s="45">
        <v>174.6</v>
      </c>
      <c r="H57" s="45">
        <v>248</v>
      </c>
      <c r="I57" s="45">
        <f>SUM(F57:H57)</f>
        <v>568.2</v>
      </c>
      <c r="J57" s="45">
        <f>SUM(E57:H57)</f>
        <v>1290.3</v>
      </c>
    </row>
    <row r="58" spans="2:10" ht="12.75">
      <c r="B58" s="33" t="s">
        <v>15</v>
      </c>
      <c r="C58" s="12"/>
      <c r="D58" s="13"/>
      <c r="E58" s="45">
        <v>3329.15</v>
      </c>
      <c r="F58" s="45">
        <v>825.13</v>
      </c>
      <c r="G58" s="45">
        <v>1329.77</v>
      </c>
      <c r="H58" s="45">
        <v>1655.71</v>
      </c>
      <c r="I58" s="45">
        <f>SUM(F58:H58)</f>
        <v>3810.61</v>
      </c>
      <c r="J58" s="45">
        <f>SUM(E58:H58)</f>
        <v>7139.759999999999</v>
      </c>
    </row>
    <row r="59" spans="2:10" ht="12.75">
      <c r="B59" s="33" t="s">
        <v>70</v>
      </c>
      <c r="C59" s="12"/>
      <c r="D59" s="13"/>
      <c r="E59" s="45">
        <v>485</v>
      </c>
      <c r="F59" s="45">
        <v>173</v>
      </c>
      <c r="G59" s="45">
        <v>119.6</v>
      </c>
      <c r="H59" s="45">
        <v>139.1</v>
      </c>
      <c r="I59" s="45">
        <f>SUM(F59:H59)</f>
        <v>431.70000000000005</v>
      </c>
      <c r="J59" s="45">
        <f>SUM(E59:H59)</f>
        <v>916.7</v>
      </c>
    </row>
    <row r="60" spans="2:10" ht="12.75">
      <c r="B60" s="33" t="s">
        <v>13</v>
      </c>
      <c r="C60" s="12"/>
      <c r="D60" s="13"/>
      <c r="E60" s="45">
        <v>1532.737</v>
      </c>
      <c r="F60" s="45">
        <v>137.553</v>
      </c>
      <c r="G60" s="45">
        <v>921.594</v>
      </c>
      <c r="H60" s="45">
        <v>807.102</v>
      </c>
      <c r="I60" s="45">
        <f>SUM(F60:H60)</f>
        <v>1866.2489999999998</v>
      </c>
      <c r="J60" s="45">
        <f>SUM(E60:H60)</f>
        <v>3398.986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6068.987</v>
      </c>
      <c r="F62" s="44">
        <f t="shared" si="6"/>
        <v>1281.283</v>
      </c>
      <c r="G62" s="44">
        <f t="shared" si="6"/>
        <v>2545.564</v>
      </c>
      <c r="H62" s="44">
        <f t="shared" si="6"/>
        <v>2849.912</v>
      </c>
      <c r="I62" s="44">
        <f t="shared" si="6"/>
        <v>6676.759</v>
      </c>
      <c r="J62" s="44">
        <f t="shared" si="6"/>
        <v>12745.746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0.01098901098901099</v>
      </c>
      <c r="G67" s="35">
        <f t="shared" si="7"/>
        <v>0.22623138602520046</v>
      </c>
      <c r="H67" s="35">
        <f t="shared" si="7"/>
        <v>0.5479838709677419</v>
      </c>
      <c r="I67" s="35">
        <f t="shared" si="7"/>
        <v>0.3115100316789862</v>
      </c>
      <c r="J67" s="35">
        <f t="shared" si="7"/>
        <v>0.13717740060451059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2.1026388117086946E-05</v>
      </c>
      <c r="F68" s="35">
        <f t="shared" si="8"/>
        <v>0.019160617114878868</v>
      </c>
      <c r="G68" s="35">
        <f t="shared" si="8"/>
        <v>0.30584988381449424</v>
      </c>
      <c r="H68" s="35">
        <f t="shared" si="8"/>
        <v>0.9285865278339805</v>
      </c>
      <c r="I68" s="35">
        <f aca="true" t="shared" si="9" ref="I68:J70">I48/I58</f>
        <v>0.514350720750746</v>
      </c>
      <c r="J68" s="35">
        <f t="shared" si="9"/>
        <v>0.2745274350958576</v>
      </c>
    </row>
    <row r="69" spans="2:10" ht="12.75">
      <c r="B69" s="33" t="s">
        <v>70</v>
      </c>
      <c r="C69" s="5"/>
      <c r="D69" s="6"/>
      <c r="E69" s="35">
        <f t="shared" si="8"/>
        <v>0.0010309278350515464</v>
      </c>
      <c r="F69" s="35">
        <f t="shared" si="8"/>
        <v>0.08208092485549133</v>
      </c>
      <c r="G69" s="35">
        <f t="shared" si="8"/>
        <v>0.32274247491638797</v>
      </c>
      <c r="H69" s="35">
        <f t="shared" si="8"/>
        <v>0.9604601006470165</v>
      </c>
      <c r="I69" s="35">
        <f t="shared" si="9"/>
        <v>0.43178132962705573</v>
      </c>
      <c r="J69" s="35">
        <f t="shared" si="9"/>
        <v>0.20388349514563103</v>
      </c>
    </row>
    <row r="70" spans="2:10" ht="12.75">
      <c r="B70" s="33" t="s">
        <v>13</v>
      </c>
      <c r="C70" s="5"/>
      <c r="D70" s="6"/>
      <c r="E70" s="35">
        <f t="shared" si="8"/>
        <v>0.07489869429654271</v>
      </c>
      <c r="F70" s="35">
        <f t="shared" si="8"/>
        <v>0.1499858236461582</v>
      </c>
      <c r="G70" s="35">
        <f t="shared" si="8"/>
        <v>0.3012747478824732</v>
      </c>
      <c r="H70" s="35">
        <f t="shared" si="8"/>
        <v>0.8762473640258605</v>
      </c>
      <c r="I70" s="35">
        <f t="shared" si="9"/>
        <v>0.5387839457650079</v>
      </c>
      <c r="J70" s="35">
        <f t="shared" si="9"/>
        <v>0.32959976887224607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0.01900976225521656</v>
      </c>
      <c r="F72" s="36">
        <f t="shared" si="10"/>
        <v>0.04077241327638001</v>
      </c>
      <c r="G72" s="36">
        <f t="shared" si="10"/>
        <v>0.2995261560895739</v>
      </c>
      <c r="H72" s="36">
        <f t="shared" si="10"/>
        <v>0.8821995205465993</v>
      </c>
      <c r="I72" s="36">
        <f t="shared" si="10"/>
        <v>0.49857947546107323</v>
      </c>
      <c r="J72" s="36">
        <f t="shared" si="10"/>
        <v>0.2702285923475959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7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10</v>
      </c>
      <c r="G78" s="28">
        <v>14</v>
      </c>
      <c r="H78" s="50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3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7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19</v>
      </c>
      <c r="H94" s="28">
        <v>0</v>
      </c>
      <c r="I94" s="28">
        <f>SUM(F94:H94)</f>
        <v>19</v>
      </c>
      <c r="J94" s="28">
        <f>SUM(E94:H94)</f>
        <v>19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0</v>
      </c>
      <c r="H95" s="28">
        <v>0</v>
      </c>
      <c r="I95" s="28">
        <f aca="true" t="shared" si="11" ref="I95:I101">SUM(F95:H95)</f>
        <v>0</v>
      </c>
      <c r="J95" s="28">
        <f aca="true" t="shared" si="12" ref="J95:J101">SUM(E95:H95)</f>
        <v>0</v>
      </c>
    </row>
    <row r="96" spans="2:10" ht="12.75">
      <c r="B96" s="18" t="s">
        <v>27</v>
      </c>
      <c r="C96" s="5"/>
      <c r="D96" s="6"/>
      <c r="E96" s="28">
        <v>3</v>
      </c>
      <c r="F96" s="28">
        <v>20</v>
      </c>
      <c r="G96" s="28">
        <v>120</v>
      </c>
      <c r="H96" s="28">
        <v>32</v>
      </c>
      <c r="I96" s="28">
        <f t="shared" si="11"/>
        <v>172</v>
      </c>
      <c r="J96" s="28">
        <f t="shared" si="12"/>
        <v>175</v>
      </c>
    </row>
    <row r="97" spans="2:10" ht="12.75">
      <c r="B97" s="18" t="s">
        <v>28</v>
      </c>
      <c r="C97" s="5"/>
      <c r="D97" s="6"/>
      <c r="E97" s="28">
        <v>3</v>
      </c>
      <c r="F97" s="28">
        <v>1</v>
      </c>
      <c r="G97" s="28">
        <v>1</v>
      </c>
      <c r="H97" s="28">
        <v>12</v>
      </c>
      <c r="I97" s="28">
        <f t="shared" si="11"/>
        <v>14</v>
      </c>
      <c r="J97" s="28">
        <f t="shared" si="12"/>
        <v>17</v>
      </c>
    </row>
    <row r="98" spans="2:10" ht="12.75">
      <c r="B98" s="18" t="s">
        <v>71</v>
      </c>
      <c r="C98" s="5"/>
      <c r="D98" s="6"/>
      <c r="E98" s="28">
        <v>18</v>
      </c>
      <c r="F98" s="28">
        <v>269</v>
      </c>
      <c r="G98" s="28">
        <v>10</v>
      </c>
      <c r="H98" s="28">
        <v>0</v>
      </c>
      <c r="I98" s="28">
        <f t="shared" si="11"/>
        <v>279</v>
      </c>
      <c r="J98" s="28">
        <f t="shared" si="12"/>
        <v>297</v>
      </c>
    </row>
    <row r="99" spans="2:10" ht="12.75">
      <c r="B99" s="18" t="s">
        <v>72</v>
      </c>
      <c r="C99" s="5"/>
      <c r="D99" s="6"/>
      <c r="E99" s="28">
        <v>0</v>
      </c>
      <c r="F99" s="28">
        <v>4</v>
      </c>
      <c r="G99" s="28">
        <v>3</v>
      </c>
      <c r="H99" s="28">
        <v>2</v>
      </c>
      <c r="I99" s="28">
        <f t="shared" si="11"/>
        <v>9</v>
      </c>
      <c r="J99" s="28">
        <f t="shared" si="12"/>
        <v>9</v>
      </c>
    </row>
    <row r="100" spans="2:10" ht="12.75">
      <c r="B100" s="18" t="s">
        <v>29</v>
      </c>
      <c r="C100" s="5"/>
      <c r="D100" s="6"/>
      <c r="E100" s="28">
        <v>14</v>
      </c>
      <c r="F100" s="28">
        <v>3</v>
      </c>
      <c r="G100" s="28">
        <v>0</v>
      </c>
      <c r="H100" s="28">
        <v>6</v>
      </c>
      <c r="I100" s="28">
        <f t="shared" si="11"/>
        <v>9</v>
      </c>
      <c r="J100" s="28">
        <f t="shared" si="12"/>
        <v>23</v>
      </c>
    </row>
    <row r="101" spans="2:10" ht="12.75">
      <c r="B101" s="18" t="s">
        <v>30</v>
      </c>
      <c r="C101" s="5"/>
      <c r="D101" s="6"/>
      <c r="E101" s="28">
        <v>9</v>
      </c>
      <c r="F101" s="28">
        <v>1041</v>
      </c>
      <c r="G101" s="28">
        <v>12</v>
      </c>
      <c r="H101" s="28">
        <v>12</v>
      </c>
      <c r="I101" s="28">
        <f t="shared" si="11"/>
        <v>1065</v>
      </c>
      <c r="J101" s="28">
        <f t="shared" si="12"/>
        <v>1074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35</v>
      </c>
      <c r="F103" s="27">
        <f t="shared" si="13"/>
        <v>292</v>
      </c>
      <c r="G103" s="27">
        <f t="shared" si="13"/>
        <v>149</v>
      </c>
      <c r="H103" s="27">
        <f t="shared" si="13"/>
        <v>38</v>
      </c>
      <c r="I103" s="27">
        <f t="shared" si="13"/>
        <v>479</v>
      </c>
      <c r="J103" s="27">
        <f t="shared" si="13"/>
        <v>514</v>
      </c>
    </row>
    <row r="104" spans="2:10" ht="12.75">
      <c r="B104" s="29" t="s">
        <v>32</v>
      </c>
      <c r="C104" s="25"/>
      <c r="D104" s="26"/>
      <c r="E104" s="27">
        <f t="shared" si="13"/>
        <v>12</v>
      </c>
      <c r="F104" s="27">
        <f t="shared" si="13"/>
        <v>1046</v>
      </c>
      <c r="G104" s="27">
        <f t="shared" si="13"/>
        <v>16</v>
      </c>
      <c r="H104" s="27">
        <f t="shared" si="13"/>
        <v>26</v>
      </c>
      <c r="I104" s="27">
        <f t="shared" si="13"/>
        <v>1088</v>
      </c>
      <c r="J104" s="27">
        <f t="shared" si="13"/>
        <v>1100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2</v>
      </c>
      <c r="I112" s="47">
        <v>5014</v>
      </c>
      <c r="J112" s="47">
        <f>SUM(H112:I112)</f>
        <v>5016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81952</v>
      </c>
      <c r="I113" s="47">
        <v>56199</v>
      </c>
      <c r="J113" s="47">
        <f>SUM(H113:I113)</f>
        <v>138151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5">
        <f>H112/H113</f>
        <v>2.4404529480671613E-05</v>
      </c>
      <c r="I114" s="55">
        <f>I112/I113</f>
        <v>0.08921866937134112</v>
      </c>
      <c r="J114" s="55">
        <f>J112/J113</f>
        <v>0.036308097661254715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0.01</v>
      </c>
      <c r="I116" s="53">
        <v>28.159</v>
      </c>
      <c r="J116" s="53">
        <f>SUM(H116:I116)</f>
        <v>28.169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350.5</v>
      </c>
      <c r="I117" s="53">
        <v>304.236</v>
      </c>
      <c r="J117" s="53">
        <f>SUM(H117:I117)</f>
        <v>654.736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5">
        <f>H116/H117</f>
        <v>2.8530670470756063E-05</v>
      </c>
      <c r="I118" s="55">
        <f>I116/I117</f>
        <v>0.09255643645065015</v>
      </c>
      <c r="J118" s="55">
        <f>J116/J117</f>
        <v>0.04302344761858215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69</v>
      </c>
      <c r="G126" s="2">
        <v>0</v>
      </c>
      <c r="H126" s="2">
        <v>0</v>
      </c>
      <c r="I126" s="10"/>
      <c r="J126" s="10">
        <f>SUM(F126:I126)</f>
        <v>69</v>
      </c>
    </row>
    <row r="127" spans="2:10" ht="12.75">
      <c r="B127" s="18" t="s">
        <v>49</v>
      </c>
      <c r="C127" s="5"/>
      <c r="D127" s="5"/>
      <c r="E127" s="6"/>
      <c r="F127" s="53">
        <v>112.1</v>
      </c>
      <c r="G127" s="53">
        <v>0</v>
      </c>
      <c r="H127" s="53">
        <v>0</v>
      </c>
      <c r="I127" s="10"/>
      <c r="J127" s="10">
        <f>SUM(F127:I127)</f>
        <v>112.1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93</v>
      </c>
      <c r="H128" s="2">
        <v>8</v>
      </c>
      <c r="I128" s="10">
        <v>122</v>
      </c>
      <c r="J128" s="10">
        <f>SUM(F128:I128)</f>
        <v>223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118.23</v>
      </c>
      <c r="H129" s="53">
        <v>5.5</v>
      </c>
      <c r="I129" s="10">
        <v>99.9</v>
      </c>
      <c r="J129" s="10">
        <f>SUM(F129:I129)</f>
        <v>223.63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Ronald A Lawson</cp:lastModifiedBy>
  <cp:lastPrinted>2005-11-22T14:46:28Z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