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<sst xmlns="http://schemas.openxmlformats.org/spreadsheetml/2006/main" count="76" uniqueCount="23">
  <si>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</si>
  <si>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</si>
  <si>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</si>
  <si>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</si>
  <si>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</si>
  <si>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</si>
  <si>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</si>
  <si>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</si>
  <si>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</si>
  <si>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</si>
  <si>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</si>
  <si>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</si>
  <si>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</si>
  <si>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</si>
  <si>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</si>
  <si>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</si>
  <si>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</si>
  <si>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</si>
  <si>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</si>
  <si>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</si>
  <si>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</si>
  <si>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</si>
  <si>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October 26,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</si>
</sst>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" sqref="E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17</v>
      </c>
      <c r="F9" s="27">
        <v>660</v>
      </c>
      <c r="G9" s="27">
        <f>SUM(E9:F9)</f>
        <v>677</v>
      </c>
    </row>
    <row r="10" spans="2:7" ht="12.75">
      <c r="B10" s="17" t="s">
        <v>9</v>
      </c>
      <c r="C10" s="18"/>
      <c r="D10" s="18"/>
      <c r="E10" s="27">
        <v>0</v>
      </c>
      <c r="F10" s="27">
        <v>215</v>
      </c>
      <c r="G10" s="27">
        <f>SUM(E10:F10)</f>
        <v>215</v>
      </c>
    </row>
    <row r="11" spans="2:7" ht="12.75">
      <c r="B11" s="17" t="s">
        <v>10</v>
      </c>
      <c r="C11" s="18"/>
      <c r="D11" s="18"/>
      <c r="E11" s="31">
        <v>57309</v>
      </c>
      <c r="F11" s="31">
        <v>11719</v>
      </c>
      <c r="G11" s="31">
        <f>SUM(E11:F11)</f>
        <v>69028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57326</v>
      </c>
      <c r="F13" s="28">
        <f>SUM(F8:F11)</f>
        <v>12596</v>
      </c>
      <c r="G13" s="28">
        <f>SUM(G8:G11)</f>
        <v>69922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197151</v>
      </c>
      <c r="F18" s="31">
        <f>26414+11</f>
        <v>26425</v>
      </c>
      <c r="G18" s="31">
        <f>SUM(E18:F18)</f>
        <v>223576</v>
      </c>
    </row>
    <row r="19" spans="2:7" ht="12.75">
      <c r="B19" s="17" t="s">
        <v>8</v>
      </c>
      <c r="C19" s="18"/>
      <c r="D19" s="18"/>
      <c r="E19" s="31">
        <v>1050350</v>
      </c>
      <c r="F19" s="31">
        <v>114237</v>
      </c>
      <c r="G19" s="31">
        <f>SUM(E19:F19)</f>
        <v>1164587</v>
      </c>
    </row>
    <row r="20" spans="2:7" ht="12.75">
      <c r="B20" s="17" t="s">
        <v>9</v>
      </c>
      <c r="C20" s="18"/>
      <c r="D20" s="18"/>
      <c r="E20" s="31">
        <v>162468</v>
      </c>
      <c r="F20" s="32">
        <v>23954</v>
      </c>
      <c r="G20" s="31">
        <f>SUM(E20:F20)</f>
        <v>186422</v>
      </c>
    </row>
    <row r="21" spans="2:7" ht="12.75">
      <c r="B21" s="17" t="s">
        <v>10</v>
      </c>
      <c r="C21" s="18"/>
      <c r="D21" s="18"/>
      <c r="E21" s="31">
        <v>452695</v>
      </c>
      <c r="F21" s="31">
        <v>46819</v>
      </c>
      <c r="G21" s="31">
        <f>SUM(E21:F21)</f>
        <v>499514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1862664</v>
      </c>
      <c r="F23" s="33">
        <f>SUM(F18:F21)</f>
        <v>211435</v>
      </c>
      <c r="G23" s="33">
        <f>SUM(G18:G21)</f>
        <v>2074099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7.568590350047304E-05</v>
      </c>
      <c r="G28" s="29">
        <f t="shared" si="0"/>
        <v>8.945503989694779E-06</v>
      </c>
    </row>
    <row r="29" spans="2:7" ht="12.75">
      <c r="B29" s="17" t="s">
        <v>8</v>
      </c>
      <c r="C29" s="18"/>
      <c r="D29" s="18"/>
      <c r="E29" s="29">
        <f t="shared" si="0"/>
        <v>1.6185081163421715E-05</v>
      </c>
      <c r="F29" s="29">
        <f t="shared" si="0"/>
        <v>0.005777462643451772</v>
      </c>
      <c r="G29" s="29">
        <f t="shared" si="0"/>
        <v>0.0005813219622063444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0.008975536444852635</v>
      </c>
      <c r="G30" s="29">
        <f>G10/G20</f>
        <v>0.0011532973576080076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0.12659516893272513</v>
      </c>
      <c r="F31" s="29">
        <f t="shared" si="1"/>
        <v>0.2503043636130631</v>
      </c>
      <c r="G31" s="29">
        <f t="shared" si="1"/>
        <v>0.13819032099200423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0.030776350431425098</v>
      </c>
      <c r="F33" s="30">
        <f t="shared" si="1"/>
        <v>0.05957386430817982</v>
      </c>
      <c r="G33" s="30">
        <f t="shared" si="1"/>
        <v>0.03371198771129054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0.046</v>
      </c>
      <c r="F40" s="34">
        <v>1065.17</v>
      </c>
      <c r="G40" s="34">
        <f>SUM(E40:F40)</f>
        <v>1065.2160000000001</v>
      </c>
    </row>
    <row r="41" spans="2:7" ht="12.75">
      <c r="B41" s="17" t="s">
        <v>9</v>
      </c>
      <c r="C41" s="18"/>
      <c r="D41" s="18"/>
      <c r="E41" s="34">
        <v>0</v>
      </c>
      <c r="F41" s="34">
        <v>31.745</v>
      </c>
      <c r="G41" s="34">
        <f>SUM(E41:F41)</f>
        <v>31.745</v>
      </c>
    </row>
    <row r="42" spans="2:7" ht="12.75">
      <c r="B42" s="17" t="s">
        <v>10</v>
      </c>
      <c r="C42" s="18"/>
      <c r="D42" s="18"/>
      <c r="E42" s="34">
        <v>232</v>
      </c>
      <c r="F42" s="34">
        <v>845</v>
      </c>
      <c r="G42" s="34">
        <f>SUM(E42:F42)</f>
        <v>1077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232.046</v>
      </c>
      <c r="F44" s="35">
        <f>SUM(F39:F42)</f>
        <v>1941.915</v>
      </c>
      <c r="G44" s="35">
        <f>SUM(G39:G42)</f>
        <v>2173.9610000000002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460.8</v>
      </c>
      <c r="F49" s="34">
        <f>341.6+472.1</f>
        <v>813.7</v>
      </c>
      <c r="G49" s="34">
        <f>SUM(E49:F49)</f>
        <v>1274.5</v>
      </c>
    </row>
    <row r="50" spans="2:7" ht="12.75">
      <c r="B50" s="17" t="s">
        <v>8</v>
      </c>
      <c r="C50" s="18"/>
      <c r="D50" s="18"/>
      <c r="E50" s="34">
        <v>3261.24</v>
      </c>
      <c r="F50" s="34">
        <v>3547.55</v>
      </c>
      <c r="G50" s="34">
        <f>SUM(E50:F50)</f>
        <v>6808.79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1644</v>
      </c>
      <c r="F52" s="34">
        <v>1718</v>
      </c>
      <c r="G52" s="34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5812.04</v>
      </c>
      <c r="F54" s="35">
        <f>SUM(F49:F52)</f>
        <v>6467.25</v>
      </c>
      <c r="G54" s="35">
        <f>SUM(G49:G52)</f>
        <v>12279.29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1.4105064331358625E-05</v>
      </c>
      <c r="F60" s="29">
        <f t="shared" si="2"/>
        <v>0.3002551056362842</v>
      </c>
      <c r="G60" s="29">
        <f t="shared" si="2"/>
        <v>0.15644718077661376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0.08181701030927835</v>
      </c>
      <c r="G61" s="29">
        <f t="shared" si="2"/>
        <v>0.038063549160671464</v>
      </c>
    </row>
    <row r="62" spans="2:7" ht="12.75">
      <c r="B62" s="17" t="s">
        <v>10</v>
      </c>
      <c r="C62" s="18"/>
      <c r="D62" s="18"/>
      <c r="E62" s="29">
        <f t="shared" si="2"/>
        <v>0.1411192214111922</v>
      </c>
      <c r="F62" s="29">
        <f t="shared" si="2"/>
        <v>0.4918509895227008</v>
      </c>
      <c r="G62" s="29">
        <f t="shared" si="2"/>
        <v>0.32034503271861986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0.039925052133158064</v>
      </c>
      <c r="F64" s="30">
        <f>F44/F54</f>
        <v>0.30026904789516407</v>
      </c>
      <c r="G64" s="30">
        <f>G44/G54</f>
        <v>0.1770428909163315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