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<sst xmlns="http://schemas.openxmlformats.org/spreadsheetml/2006/main" count="76" uniqueCount="23">
  <si>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</si>
  <si>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</si>
  <si>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</si>
  <si>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</si>
  <si>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</si>
  <si>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</si>
  <si>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</si>
  <si>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</si>
  <si>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</si>
  <si>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</si>
  <si>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</si>
  <si>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</si>
  <si>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</si>
  <si>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</si>
  <si>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</si>
  <si>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</si>
  <si>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</si>
  <si>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</si>
  <si>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</si>
  <si>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</si>
  <si>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</si>
  <si>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</si>
  <si>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June 29,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</si>
</sst>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30"/>
      <c r="D1" s="30"/>
      <c r="E1" s="31" t="s">
        <v>0</v>
      </c>
      <c r="F1" s="30"/>
      <c r="G1" s="30"/>
    </row>
    <row r="2" spans="3:7" ht="12.75">
      <c r="C2" s="30"/>
      <c r="D2" s="30"/>
      <c r="E2" s="31" t="s">
        <v>1</v>
      </c>
      <c r="F2" s="30"/>
      <c r="G2" s="30"/>
    </row>
    <row r="3" spans="3:7" ht="12.75">
      <c r="C3" s="30"/>
      <c r="D3" s="30"/>
      <c r="E3" s="31" t="s">
        <v>22</v>
      </c>
      <c r="F3" s="30"/>
      <c r="G3" s="30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26" t="s">
        <v>3</v>
      </c>
      <c r="C7" s="27"/>
      <c r="D7" s="27"/>
      <c r="E7" s="28" t="s">
        <v>4</v>
      </c>
      <c r="F7" s="28" t="s">
        <v>5</v>
      </c>
      <c r="G7" s="29" t="s">
        <v>6</v>
      </c>
    </row>
    <row r="8" spans="2:7" ht="12.75">
      <c r="B8" s="24" t="s">
        <v>7</v>
      </c>
      <c r="C8" s="25"/>
      <c r="D8" s="25"/>
      <c r="E8" s="13">
        <v>0</v>
      </c>
      <c r="F8" s="13">
        <v>12</v>
      </c>
      <c r="G8" s="13">
        <f>SUM(E8:F8)</f>
        <v>12</v>
      </c>
    </row>
    <row r="9" spans="2:7" ht="12.75">
      <c r="B9" s="24" t="s">
        <v>8</v>
      </c>
      <c r="C9" s="25"/>
      <c r="D9" s="25"/>
      <c r="E9" s="13">
        <v>19</v>
      </c>
      <c r="F9" s="13">
        <v>293</v>
      </c>
      <c r="G9" s="13">
        <f>SUM(E9:F9)</f>
        <v>312</v>
      </c>
    </row>
    <row r="10" spans="2:7" ht="12.75">
      <c r="B10" s="24" t="s">
        <v>9</v>
      </c>
      <c r="C10" s="25"/>
      <c r="D10" s="25"/>
      <c r="E10" s="13">
        <v>0</v>
      </c>
      <c r="F10" s="13">
        <v>6</v>
      </c>
      <c r="G10" s="13">
        <f>SUM(E10:F10)</f>
        <v>6</v>
      </c>
    </row>
    <row r="11" spans="2:7" ht="12.75">
      <c r="B11" s="24" t="s">
        <v>10</v>
      </c>
      <c r="C11" s="25"/>
      <c r="D11" s="25"/>
      <c r="E11" s="13">
        <v>39052</v>
      </c>
      <c r="F11" s="13">
        <v>3751</v>
      </c>
      <c r="G11" s="13">
        <f>SUM(E11:F11)</f>
        <v>42803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6" t="s">
        <v>6</v>
      </c>
      <c r="C13" s="17"/>
      <c r="D13" s="17"/>
      <c r="E13" s="18">
        <f>SUM(E8:E11)</f>
        <v>39071</v>
      </c>
      <c r="F13" s="18">
        <f>SUM(F8:F11)</f>
        <v>4062</v>
      </c>
      <c r="G13" s="18">
        <f>SUM(G8:G11)</f>
        <v>43133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26" t="s">
        <v>3</v>
      </c>
      <c r="C17" s="27"/>
      <c r="D17" s="27"/>
      <c r="E17" s="28" t="s">
        <v>4</v>
      </c>
      <c r="F17" s="28" t="s">
        <v>5</v>
      </c>
      <c r="G17" s="29" t="s">
        <v>6</v>
      </c>
    </row>
    <row r="18" spans="2:7" ht="12.75">
      <c r="B18" s="24" t="s">
        <v>7</v>
      </c>
      <c r="C18" s="25"/>
      <c r="D18" s="25"/>
      <c r="E18" s="14">
        <v>190054</v>
      </c>
      <c r="F18" s="14">
        <f>25619+9</f>
        <v>25628</v>
      </c>
      <c r="G18" s="14">
        <f>SUM(E18:F18)</f>
        <v>215682</v>
      </c>
    </row>
    <row r="19" spans="2:7" ht="12.75">
      <c r="B19" s="24" t="s">
        <v>8</v>
      </c>
      <c r="C19" s="25"/>
      <c r="D19" s="25"/>
      <c r="E19" s="14">
        <v>1037610</v>
      </c>
      <c r="F19" s="14">
        <v>113713</v>
      </c>
      <c r="G19" s="14">
        <f>SUM(E19:F19)</f>
        <v>1151323</v>
      </c>
    </row>
    <row r="20" spans="2:7" ht="12.75">
      <c r="B20" s="24" t="s">
        <v>9</v>
      </c>
      <c r="C20" s="25"/>
      <c r="D20" s="25"/>
      <c r="E20" s="14">
        <v>162468</v>
      </c>
      <c r="F20" s="14">
        <v>23954</v>
      </c>
      <c r="G20" s="14">
        <f>SUM(E20:F20)</f>
        <v>186422</v>
      </c>
    </row>
    <row r="21" spans="2:7" ht="12.75">
      <c r="B21" s="24" t="s">
        <v>10</v>
      </c>
      <c r="C21" s="25"/>
      <c r="D21" s="25"/>
      <c r="E21" s="14">
        <v>441240</v>
      </c>
      <c r="F21" s="14">
        <v>46535</v>
      </c>
      <c r="G21" s="14">
        <f>SUM(E21:F21)</f>
        <v>487775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9" t="s">
        <v>6</v>
      </c>
      <c r="C23" s="20"/>
      <c r="D23" s="20"/>
      <c r="E23" s="21">
        <f>SUM(E18:E21)</f>
        <v>1831372</v>
      </c>
      <c r="F23" s="21">
        <f>SUM(F18:F21)</f>
        <v>209830</v>
      </c>
      <c r="G23" s="21">
        <f>SUM(G18:G21)</f>
        <v>2041202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26" t="s">
        <v>3</v>
      </c>
      <c r="C27" s="27"/>
      <c r="D27" s="27"/>
      <c r="E27" s="28" t="s">
        <v>4</v>
      </c>
      <c r="F27" s="28" t="s">
        <v>5</v>
      </c>
      <c r="G27" s="29" t="s">
        <v>6</v>
      </c>
    </row>
    <row r="28" spans="2:7" ht="12.75">
      <c r="B28" s="24" t="s">
        <v>7</v>
      </c>
      <c r="C28" s="25"/>
      <c r="D28" s="25"/>
      <c r="E28" s="15">
        <f aca="true" t="shared" si="0" ref="E28:G29">E8/E18</f>
        <v>0</v>
      </c>
      <c r="F28" s="15">
        <f t="shared" si="0"/>
        <v>0.00046823786483533636</v>
      </c>
      <c r="G28" s="15">
        <f t="shared" si="0"/>
        <v>5.5637466269786076E-05</v>
      </c>
    </row>
    <row r="29" spans="2:7" ht="12.75">
      <c r="B29" s="24" t="s">
        <v>8</v>
      </c>
      <c r="C29" s="25"/>
      <c r="D29" s="25"/>
      <c r="E29" s="15">
        <f t="shared" si="0"/>
        <v>1.831131157178516E-05</v>
      </c>
      <c r="F29" s="15">
        <f t="shared" si="0"/>
        <v>0.002576662298945591</v>
      </c>
      <c r="G29" s="15">
        <f t="shared" si="0"/>
        <v>0.000270992588526417</v>
      </c>
    </row>
    <row r="30" spans="2:7" ht="12.75">
      <c r="B30" s="24" t="s">
        <v>9</v>
      </c>
      <c r="C30" s="25"/>
      <c r="D30" s="25"/>
      <c r="E30" s="15">
        <f>E10/E20</f>
        <v>0</v>
      </c>
      <c r="F30" s="15">
        <f>F10/F20</f>
        <v>0.0002504800868330968</v>
      </c>
      <c r="G30" s="15">
        <f>G10/G20</f>
        <v>3.2185042537897884E-05</v>
      </c>
    </row>
    <row r="31" spans="2:7" ht="12.75">
      <c r="B31" s="24" t="s">
        <v>10</v>
      </c>
      <c r="C31" s="25"/>
      <c r="D31" s="25"/>
      <c r="E31" s="15">
        <f aca="true" t="shared" si="1" ref="E31:G33">E11/E21</f>
        <v>0.08850512192910888</v>
      </c>
      <c r="F31" s="15">
        <f t="shared" si="1"/>
        <v>0.08060599548726764</v>
      </c>
      <c r="G31" s="15">
        <f t="shared" si="1"/>
        <v>0.08775152478089283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9" t="s">
        <v>6</v>
      </c>
      <c r="C33" s="20"/>
      <c r="D33" s="20"/>
      <c r="E33" s="22">
        <f t="shared" si="1"/>
        <v>0.021334278344323273</v>
      </c>
      <c r="F33" s="22">
        <f t="shared" si="1"/>
        <v>0.019358528332459612</v>
      </c>
      <c r="G33" s="22">
        <f t="shared" si="1"/>
        <v>0.021131176630240417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26" t="s">
        <v>3</v>
      </c>
      <c r="C38" s="27"/>
      <c r="D38" s="27"/>
      <c r="E38" s="28" t="s">
        <v>4</v>
      </c>
      <c r="F38" s="28" t="s">
        <v>5</v>
      </c>
      <c r="G38" s="29" t="s">
        <v>6</v>
      </c>
    </row>
    <row r="39" spans="2:7" ht="12.75">
      <c r="B39" s="24" t="s">
        <v>7</v>
      </c>
      <c r="C39" s="25"/>
      <c r="D39" s="25"/>
      <c r="E39" s="13">
        <v>0</v>
      </c>
      <c r="F39" s="13">
        <v>1.1</v>
      </c>
      <c r="G39" s="13">
        <f>SUM(E39:F39)</f>
        <v>1.1</v>
      </c>
    </row>
    <row r="40" spans="2:7" ht="12.75">
      <c r="B40" s="24" t="s">
        <v>8</v>
      </c>
      <c r="C40" s="25"/>
      <c r="D40" s="25"/>
      <c r="E40" s="13">
        <v>0.1</v>
      </c>
      <c r="F40" s="13">
        <v>24.8</v>
      </c>
      <c r="G40" s="13">
        <f>SUM(E40:F40)</f>
        <v>24.900000000000002</v>
      </c>
    </row>
    <row r="41" spans="2:7" ht="12.75">
      <c r="B41" s="24" t="s">
        <v>9</v>
      </c>
      <c r="C41" s="25"/>
      <c r="D41" s="25"/>
      <c r="E41" s="13">
        <v>0</v>
      </c>
      <c r="F41" s="13">
        <v>1.511</v>
      </c>
      <c r="G41" s="13">
        <f>SUM(E41:F41)</f>
        <v>1.511</v>
      </c>
    </row>
    <row r="42" spans="2:7" ht="12.75">
      <c r="B42" s="24" t="s">
        <v>10</v>
      </c>
      <c r="C42" s="25"/>
      <c r="D42" s="25"/>
      <c r="E42" s="13">
        <v>115</v>
      </c>
      <c r="F42" s="13">
        <v>305</v>
      </c>
      <c r="G42" s="13">
        <f>SUM(E42:F42)</f>
        <v>420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9" t="s">
        <v>6</v>
      </c>
      <c r="C44" s="20"/>
      <c r="D44" s="20"/>
      <c r="E44" s="23">
        <f>SUM(E39:E42)</f>
        <v>115.1</v>
      </c>
      <c r="F44" s="23">
        <f>SUM(F39:F42)</f>
        <v>332.411</v>
      </c>
      <c r="G44" s="23">
        <f>SUM(G39:G42)</f>
        <v>447.511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26" t="s">
        <v>3</v>
      </c>
      <c r="C48" s="27"/>
      <c r="D48" s="27"/>
      <c r="E48" s="28" t="s">
        <v>4</v>
      </c>
      <c r="F48" s="28" t="s">
        <v>5</v>
      </c>
      <c r="G48" s="29" t="s">
        <v>6</v>
      </c>
    </row>
    <row r="49" spans="2:7" ht="12.75">
      <c r="B49" s="24" t="s">
        <v>7</v>
      </c>
      <c r="C49" s="25"/>
      <c r="D49" s="25"/>
      <c r="E49" s="13">
        <v>653.2</v>
      </c>
      <c r="F49" s="13">
        <f>403.3+433.4</f>
        <v>836.7</v>
      </c>
      <c r="G49" s="13">
        <f>SUM(E49:F49)</f>
        <v>1489.9</v>
      </c>
    </row>
    <row r="50" spans="2:7" ht="12.75">
      <c r="B50" s="24" t="s">
        <v>8</v>
      </c>
      <c r="C50" s="25"/>
      <c r="D50" s="25"/>
      <c r="E50" s="13">
        <v>2975.2</v>
      </c>
      <c r="F50" s="13">
        <v>3496.7</v>
      </c>
      <c r="G50" s="13">
        <f>SUM(E50:F50)</f>
        <v>6471.9</v>
      </c>
    </row>
    <row r="51" spans="2:7" ht="12.75">
      <c r="B51" s="24" t="s">
        <v>9</v>
      </c>
      <c r="C51" s="25"/>
      <c r="D51" s="25"/>
      <c r="E51" s="13">
        <v>446</v>
      </c>
      <c r="F51" s="13">
        <v>388</v>
      </c>
      <c r="G51" s="13">
        <f>SUM(E51:F51)</f>
        <v>834</v>
      </c>
    </row>
    <row r="52" spans="2:7" ht="12.75">
      <c r="B52" s="24" t="s">
        <v>10</v>
      </c>
      <c r="C52" s="25"/>
      <c r="D52" s="25"/>
      <c r="E52" s="13">
        <v>1510</v>
      </c>
      <c r="F52" s="13">
        <v>1687</v>
      </c>
      <c r="G52" s="13">
        <f>SUM(E52:F52)</f>
        <v>3197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9" t="s">
        <v>6</v>
      </c>
      <c r="C54" s="20"/>
      <c r="D54" s="20"/>
      <c r="E54" s="23">
        <f>SUM(E49:E52)</f>
        <v>5584.4</v>
      </c>
      <c r="F54" s="23">
        <f>SUM(F49:F52)</f>
        <v>6408.4</v>
      </c>
      <c r="G54" s="23">
        <f>SUM(G49:G52)</f>
        <v>11992.8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26" t="s">
        <v>3</v>
      </c>
      <c r="C58" s="27"/>
      <c r="D58" s="27"/>
      <c r="E58" s="28" t="s">
        <v>4</v>
      </c>
      <c r="F58" s="28" t="s">
        <v>5</v>
      </c>
      <c r="G58" s="29" t="s">
        <v>6</v>
      </c>
    </row>
    <row r="59" spans="2:7" ht="12.75">
      <c r="B59" s="24" t="s">
        <v>7</v>
      </c>
      <c r="C59" s="25"/>
      <c r="D59" s="25"/>
      <c r="E59" s="15">
        <f aca="true" t="shared" si="2" ref="E59:G62">E39/E49</f>
        <v>0</v>
      </c>
      <c r="F59" s="15">
        <f t="shared" si="2"/>
        <v>0.0013146886578223975</v>
      </c>
      <c r="G59" s="15">
        <f t="shared" si="2"/>
        <v>0.000738304584200282</v>
      </c>
    </row>
    <row r="60" spans="2:7" ht="12.75">
      <c r="B60" s="24" t="s">
        <v>8</v>
      </c>
      <c r="C60" s="25"/>
      <c r="D60" s="25"/>
      <c r="E60" s="15">
        <f t="shared" si="2"/>
        <v>3.361118580263512E-05</v>
      </c>
      <c r="F60" s="15">
        <f t="shared" si="2"/>
        <v>0.007092401407040925</v>
      </c>
      <c r="G60" s="15">
        <f t="shared" si="2"/>
        <v>0.0038474018448987164</v>
      </c>
    </row>
    <row r="61" spans="2:7" ht="12.75">
      <c r="B61" s="24" t="s">
        <v>9</v>
      </c>
      <c r="C61" s="25"/>
      <c r="D61" s="25"/>
      <c r="E61" s="15">
        <f t="shared" si="2"/>
        <v>0</v>
      </c>
      <c r="F61" s="15">
        <f t="shared" si="2"/>
        <v>0.0038943298969072162</v>
      </c>
      <c r="G61" s="15">
        <f t="shared" si="2"/>
        <v>0.0018117505995203836</v>
      </c>
    </row>
    <row r="62" spans="2:7" ht="12.75">
      <c r="B62" s="24" t="s">
        <v>10</v>
      </c>
      <c r="C62" s="25"/>
      <c r="D62" s="25"/>
      <c r="E62" s="15">
        <f t="shared" si="2"/>
        <v>0.076158940397351</v>
      </c>
      <c r="F62" s="15">
        <f t="shared" si="2"/>
        <v>0.18079430942501482</v>
      </c>
      <c r="G62" s="15">
        <f t="shared" si="2"/>
        <v>0.13137316233969346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9" t="s">
        <v>6</v>
      </c>
      <c r="C64" s="20"/>
      <c r="D64" s="20"/>
      <c r="E64" s="22">
        <f>E44/E54</f>
        <v>0.020610987751593726</v>
      </c>
      <c r="F64" s="22">
        <f>F44/F54</f>
        <v>0.05187113788153049</v>
      </c>
      <c r="G64" s="22">
        <f>G44/G54</f>
        <v>0.03731497231672337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26" t="s">
        <v>3</v>
      </c>
      <c r="C68" s="27"/>
      <c r="D68" s="27"/>
      <c r="E68" s="28" t="s">
        <v>4</v>
      </c>
      <c r="F68" s="28" t="s">
        <v>5</v>
      </c>
      <c r="G68" s="29" t="s">
        <v>17</v>
      </c>
    </row>
    <row r="69" spans="2:7" ht="12.75">
      <c r="B69" s="24" t="s">
        <v>7</v>
      </c>
      <c r="C69" s="25"/>
      <c r="D69" s="25"/>
      <c r="E69" s="13">
        <v>0</v>
      </c>
      <c r="F69" s="13">
        <v>2</v>
      </c>
      <c r="G69" s="13">
        <v>0</v>
      </c>
    </row>
    <row r="70" spans="2:7" ht="12.75">
      <c r="B70" s="24" t="s">
        <v>8</v>
      </c>
      <c r="C70" s="25"/>
      <c r="D70" s="25"/>
      <c r="E70" s="13">
        <v>0</v>
      </c>
      <c r="F70" s="13">
        <v>3</v>
      </c>
      <c r="G70" s="13">
        <v>1</v>
      </c>
    </row>
    <row r="71" spans="2:7" ht="12.75">
      <c r="B71" s="24" t="s">
        <v>9</v>
      </c>
      <c r="C71" s="25"/>
      <c r="D71" s="25"/>
      <c r="E71" s="13">
        <v>0</v>
      </c>
      <c r="F71" s="13">
        <v>3</v>
      </c>
      <c r="G71" s="13">
        <v>0</v>
      </c>
    </row>
    <row r="72" spans="2:7" ht="12.75">
      <c r="B72" s="24" t="s">
        <v>10</v>
      </c>
      <c r="C72" s="25"/>
      <c r="D72" s="25"/>
      <c r="E72" s="13">
        <v>1</v>
      </c>
      <c r="F72" s="13">
        <v>2</v>
      </c>
      <c r="G72" s="13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12" t="s">
        <v>18</v>
      </c>
      <c r="C74" s="12"/>
      <c r="D74" s="12"/>
      <c r="E74" s="12"/>
      <c r="F74" s="12"/>
      <c r="G74" s="12"/>
      <c r="H74" s="9"/>
    </row>
    <row r="75" spans="2:8" ht="12.75">
      <c r="B75" s="12" t="s">
        <v>19</v>
      </c>
      <c r="C75" s="12"/>
      <c r="D75" s="12"/>
      <c r="E75" s="12"/>
      <c r="F75" s="12"/>
      <c r="G75" s="12"/>
      <c r="H75" s="9"/>
    </row>
    <row r="76" spans="2:8" ht="12.75">
      <c r="B76" s="12" t="s">
        <v>20</v>
      </c>
      <c r="C76" s="12"/>
      <c r="D76" s="12"/>
      <c r="E76" s="12"/>
      <c r="F76" s="12"/>
      <c r="G76" s="12"/>
      <c r="H76" s="9"/>
    </row>
    <row r="77" spans="2:8" ht="12.75">
      <c r="B77" s="12" t="s">
        <v>21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