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<sst xmlns="http://schemas.openxmlformats.org/spreadsheetml/2006/main" count="76" uniqueCount="23">
  <si>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</si>
  <si>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</si>
  <si>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</si>
  <si>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</si>
  <si>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</si>
  <si>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</si>
  <si>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</si>
  <si>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</si>
  <si>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</si>
  <si>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</si>
  <si>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</si>
  <si>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</si>
  <si>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</si>
  <si>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</si>
  <si>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</si>
  <si>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</si>
  <si>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</si>
  <si>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</si>
  <si>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>The number of suppliers listed in the "Residential" column serve only</t>
  </si>
  <si>
    <t>only non-residential customers and the suppliers in the "Both" column</t>
  </si>
  <si>
    <t>service both residential and non-residential customers.</t>
  </si>
  <si>
    <t>residential customers; suppliers in the "Non-Residential" column serve</t>
  </si>
  <si>
    <t>Month Ending May 30,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</si>
</sst>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0" fontId="0" fillId="2" borderId="6" xfId="0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6" fontId="0" fillId="2" borderId="6" xfId="19" applyNumberFormat="1" applyFill="1" applyBorder="1" applyAlignment="1">
      <alignment horizontal="right"/>
    </xf>
    <xf numFmtId="166" fontId="2" fillId="0" borderId="6" xfId="19" applyNumberFormat="1" applyFont="1" applyBorder="1" applyAlignment="1">
      <alignment horizontal="right"/>
    </xf>
    <xf numFmtId="0" fontId="0" fillId="2" borderId="6" xfId="0" applyNumberFormat="1" applyFill="1" applyBorder="1" applyAlignment="1">
      <alignment horizontal="right"/>
    </xf>
    <xf numFmtId="0" fontId="0" fillId="2" borderId="6" xfId="15" applyNumberFormat="1" applyFill="1" applyBorder="1" applyAlignment="1">
      <alignment horizontal="right"/>
    </xf>
    <xf numFmtId="0" fontId="0" fillId="2" borderId="6" xfId="15" applyNumberFormat="1" applyFill="1" applyBorder="1" applyAlignment="1">
      <alignment/>
    </xf>
    <xf numFmtId="0" fontId="2" fillId="0" borderId="6" xfId="15" applyNumberFormat="1" applyFont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1" sqref="E1"/>
    </sheetView>
  </sheetViews>
  <sheetFormatPr defaultColWidth="9.140625" defaultRowHeight="12.75"/>
  <cols>
    <col min="4" max="4" width="11.28125" style="0" bestFit="1" customWidth="1"/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22"/>
      <c r="D1" s="22"/>
      <c r="E1" s="23" t="s">
        <v>0</v>
      </c>
      <c r="F1" s="22"/>
      <c r="G1" s="22"/>
    </row>
    <row r="2" spans="3:7" ht="12.75">
      <c r="C2" s="22"/>
      <c r="D2" s="22"/>
      <c r="E2" s="23" t="s">
        <v>1</v>
      </c>
      <c r="F2" s="22"/>
      <c r="G2" s="22"/>
    </row>
    <row r="3" spans="3:7" ht="12.75">
      <c r="C3" s="22"/>
      <c r="D3" s="22"/>
      <c r="E3" s="23" t="s">
        <v>22</v>
      </c>
      <c r="F3" s="22"/>
      <c r="G3" s="22"/>
    </row>
    <row r="5" spans="4:6" ht="12.75">
      <c r="D5" s="26"/>
      <c r="E5" s="26"/>
      <c r="F5" s="24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19" t="s">
        <v>3</v>
      </c>
      <c r="C7" s="20"/>
      <c r="D7" s="20"/>
      <c r="E7" s="21" t="s">
        <v>4</v>
      </c>
      <c r="F7" s="21" t="s">
        <v>5</v>
      </c>
      <c r="G7" s="37" t="s">
        <v>6</v>
      </c>
    </row>
    <row r="8" spans="2:7" ht="12.75">
      <c r="B8" s="17" t="s">
        <v>7</v>
      </c>
      <c r="C8" s="18"/>
      <c r="D8" s="18"/>
      <c r="E8" s="27">
        <v>0</v>
      </c>
      <c r="F8" s="27">
        <f>2</f>
        <v>2</v>
      </c>
      <c r="G8" s="27">
        <f>SUM(E8:F8)</f>
        <v>2</v>
      </c>
    </row>
    <row r="9" spans="2:7" ht="12.75">
      <c r="B9" s="17" t="s">
        <v>8</v>
      </c>
      <c r="C9" s="18"/>
      <c r="D9" s="18"/>
      <c r="E9" s="27">
        <v>16</v>
      </c>
      <c r="F9" s="27">
        <v>606</v>
      </c>
      <c r="G9" s="27">
        <f>SUM(E9:F9)</f>
        <v>622</v>
      </c>
    </row>
    <row r="10" spans="2:7" ht="12.75">
      <c r="B10" s="17" t="s">
        <v>9</v>
      </c>
      <c r="C10" s="18"/>
      <c r="D10" s="18"/>
      <c r="E10" s="27">
        <v>0</v>
      </c>
      <c r="F10" s="27">
        <v>310</v>
      </c>
      <c r="G10" s="27">
        <f>SUM(E10:F10)</f>
        <v>310</v>
      </c>
    </row>
    <row r="11" spans="2:7" ht="12.75">
      <c r="B11" s="17" t="s">
        <v>10</v>
      </c>
      <c r="C11" s="18"/>
      <c r="D11" s="18"/>
      <c r="E11" s="31">
        <v>70940</v>
      </c>
      <c r="F11" s="27">
        <v>10039</v>
      </c>
      <c r="G11" s="27">
        <f>SUM(E11:F11)</f>
        <v>80979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3" t="s">
        <v>6</v>
      </c>
      <c r="C13" s="14"/>
      <c r="D13" s="14"/>
      <c r="E13" s="28">
        <f>SUM(E8:E11)</f>
        <v>70956</v>
      </c>
      <c r="F13" s="28">
        <f>SUM(F8:F11)</f>
        <v>10957</v>
      </c>
      <c r="G13" s="28">
        <f>SUM(G8:G11)</f>
        <v>81913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19" t="s">
        <v>3</v>
      </c>
      <c r="C17" s="20"/>
      <c r="D17" s="20"/>
      <c r="E17" s="21" t="s">
        <v>4</v>
      </c>
      <c r="F17" s="21" t="s">
        <v>5</v>
      </c>
      <c r="G17" s="37" t="s">
        <v>6</v>
      </c>
    </row>
    <row r="18" spans="2:7" ht="12.75">
      <c r="B18" s="17" t="s">
        <v>7</v>
      </c>
      <c r="C18" s="18"/>
      <c r="D18" s="18"/>
      <c r="E18" s="32">
        <v>198920</v>
      </c>
      <c r="F18" s="32">
        <f>26867+11</f>
        <v>26878</v>
      </c>
      <c r="G18" s="32">
        <f>SUM(E18:F18)</f>
        <v>225798</v>
      </c>
    </row>
    <row r="19" spans="2:7" ht="12.75">
      <c r="B19" s="17" t="s">
        <v>8</v>
      </c>
      <c r="C19" s="18"/>
      <c r="D19" s="18"/>
      <c r="E19" s="32">
        <v>1057704</v>
      </c>
      <c r="F19" s="32">
        <v>115136</v>
      </c>
      <c r="G19" s="32">
        <f>SUM(E19:F19)</f>
        <v>1172840</v>
      </c>
    </row>
    <row r="20" spans="2:7" ht="12.75">
      <c r="B20" s="17" t="s">
        <v>9</v>
      </c>
      <c r="C20" s="18"/>
      <c r="D20" s="18"/>
      <c r="E20" s="32">
        <v>162404</v>
      </c>
      <c r="F20" s="33">
        <v>24405</v>
      </c>
      <c r="G20" s="32">
        <f>SUM(E20:F20)</f>
        <v>186809</v>
      </c>
    </row>
    <row r="21" spans="2:7" ht="12.75">
      <c r="B21" s="17" t="s">
        <v>10</v>
      </c>
      <c r="C21" s="18"/>
      <c r="D21" s="18"/>
      <c r="E21" s="32">
        <v>451236</v>
      </c>
      <c r="F21" s="32">
        <v>48591</v>
      </c>
      <c r="G21" s="32">
        <f>SUM(E21:F21)</f>
        <v>499827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5" t="s">
        <v>6</v>
      </c>
      <c r="C23" s="16"/>
      <c r="D23" s="16"/>
      <c r="E23" s="34">
        <f>SUM(E18:E21)</f>
        <v>1870264</v>
      </c>
      <c r="F23" s="34">
        <f>SUM(F18:F21)</f>
        <v>215010</v>
      </c>
      <c r="G23" s="34">
        <f>SUM(G18:G21)</f>
        <v>2085274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19" t="s">
        <v>3</v>
      </c>
      <c r="C27" s="20"/>
      <c r="D27" s="20"/>
      <c r="E27" s="21" t="s">
        <v>4</v>
      </c>
      <c r="F27" s="21" t="s">
        <v>5</v>
      </c>
      <c r="G27" s="37" t="s">
        <v>6</v>
      </c>
    </row>
    <row r="28" spans="2:7" ht="12.75">
      <c r="B28" s="17" t="s">
        <v>7</v>
      </c>
      <c r="C28" s="18"/>
      <c r="D28" s="18"/>
      <c r="E28" s="29">
        <f aca="true" t="shared" si="0" ref="E28:G29">E8/E18</f>
        <v>0</v>
      </c>
      <c r="F28" s="29">
        <f t="shared" si="0"/>
        <v>7.441029838529652E-05</v>
      </c>
      <c r="G28" s="29">
        <f t="shared" si="0"/>
        <v>8.857474379755357E-06</v>
      </c>
    </row>
    <row r="29" spans="2:7" ht="12.75">
      <c r="B29" s="17" t="s">
        <v>8</v>
      </c>
      <c r="C29" s="18"/>
      <c r="D29" s="18"/>
      <c r="E29" s="29">
        <f t="shared" si="0"/>
        <v>1.5127105503997338E-05</v>
      </c>
      <c r="F29" s="29">
        <f t="shared" si="0"/>
        <v>0.005263340744858255</v>
      </c>
      <c r="G29" s="29">
        <f t="shared" si="0"/>
        <v>0.0005303366188056342</v>
      </c>
    </row>
    <row r="30" spans="2:7" ht="12.75">
      <c r="B30" s="17" t="s">
        <v>9</v>
      </c>
      <c r="C30" s="18"/>
      <c r="D30" s="18"/>
      <c r="E30" s="29">
        <f>E10/E20</f>
        <v>0</v>
      </c>
      <c r="F30" s="29">
        <f>F10/F20</f>
        <v>0.012702315099364885</v>
      </c>
      <c r="G30" s="29">
        <f>G10/G20</f>
        <v>0.0016594489558854231</v>
      </c>
    </row>
    <row r="31" spans="2:7" ht="12.75">
      <c r="B31" s="17" t="s">
        <v>10</v>
      </c>
      <c r="C31" s="18"/>
      <c r="D31" s="18"/>
      <c r="E31" s="29">
        <f aca="true" t="shared" si="1" ref="E31:G33">E11/E21</f>
        <v>0.15721263374376157</v>
      </c>
      <c r="F31" s="29">
        <f t="shared" si="1"/>
        <v>0.2066020456463131</v>
      </c>
      <c r="G31" s="29">
        <f t="shared" si="1"/>
        <v>0.16201405686367484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5" t="s">
        <v>6</v>
      </c>
      <c r="C33" s="16"/>
      <c r="D33" s="16"/>
      <c r="E33" s="30">
        <f>E13/E23</f>
        <v>0.03793902892853629</v>
      </c>
      <c r="F33" s="30">
        <f t="shared" si="1"/>
        <v>0.05096042044556067</v>
      </c>
      <c r="G33" s="30">
        <f t="shared" si="1"/>
        <v>0.0392816483589207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19" t="s">
        <v>3</v>
      </c>
      <c r="C38" s="20"/>
      <c r="D38" s="20"/>
      <c r="E38" s="21" t="s">
        <v>4</v>
      </c>
      <c r="F38" s="21" t="s">
        <v>5</v>
      </c>
      <c r="G38" s="37" t="s">
        <v>6</v>
      </c>
    </row>
    <row r="39" spans="2:7" ht="12.75">
      <c r="B39" s="17" t="s">
        <v>7</v>
      </c>
      <c r="C39" s="18"/>
      <c r="D39" s="18"/>
      <c r="E39" s="35">
        <v>0</v>
      </c>
      <c r="F39" s="35">
        <v>0</v>
      </c>
      <c r="G39" s="35">
        <f>SUM(E39:F39)</f>
        <v>0</v>
      </c>
    </row>
    <row r="40" spans="2:7" ht="12.75">
      <c r="B40" s="17" t="s">
        <v>8</v>
      </c>
      <c r="C40" s="18"/>
      <c r="D40" s="18"/>
      <c r="E40" s="35">
        <v>0.05</v>
      </c>
      <c r="F40" s="35">
        <v>1013.2</v>
      </c>
      <c r="G40" s="35">
        <f>SUM(E40:F40)</f>
        <v>1013.25</v>
      </c>
    </row>
    <row r="41" spans="2:7" ht="12.75">
      <c r="B41" s="17" t="s">
        <v>9</v>
      </c>
      <c r="C41" s="18"/>
      <c r="D41" s="18"/>
      <c r="E41" s="35">
        <v>0</v>
      </c>
      <c r="F41" s="35">
        <v>16.2</v>
      </c>
      <c r="G41" s="35">
        <f>SUM(E41:F41)</f>
        <v>16.2</v>
      </c>
    </row>
    <row r="42" spans="2:7" ht="12.75">
      <c r="B42" s="17" t="s">
        <v>10</v>
      </c>
      <c r="C42" s="18"/>
      <c r="D42" s="18"/>
      <c r="E42" s="35">
        <v>281</v>
      </c>
      <c r="F42" s="35">
        <v>693</v>
      </c>
      <c r="G42" s="35">
        <f>SUM(E42:F42)</f>
        <v>974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5" t="s">
        <v>6</v>
      </c>
      <c r="C44" s="16"/>
      <c r="D44" s="16"/>
      <c r="E44" s="36">
        <f>SUM(E39:E42)</f>
        <v>281.05</v>
      </c>
      <c r="F44" s="36">
        <f>SUM(F39:F42)</f>
        <v>1722.4</v>
      </c>
      <c r="G44" s="36">
        <f>SUM(G39:G42)</f>
        <v>2003.45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19" t="s">
        <v>3</v>
      </c>
      <c r="C48" s="20"/>
      <c r="D48" s="20"/>
      <c r="E48" s="21" t="s">
        <v>4</v>
      </c>
      <c r="F48" s="21" t="s">
        <v>5</v>
      </c>
      <c r="G48" s="37" t="s">
        <v>6</v>
      </c>
    </row>
    <row r="49" spans="2:7" ht="12.75">
      <c r="B49" s="17" t="s">
        <v>7</v>
      </c>
      <c r="C49" s="18"/>
      <c r="D49" s="18"/>
      <c r="E49" s="35">
        <v>377.3</v>
      </c>
      <c r="F49" s="35">
        <f>313.3+479.9</f>
        <v>793.2</v>
      </c>
      <c r="G49" s="35">
        <f>SUM(E49:F49)</f>
        <v>1170.5</v>
      </c>
    </row>
    <row r="50" spans="2:7" ht="12.75">
      <c r="B50" s="17" t="s">
        <v>8</v>
      </c>
      <c r="C50" s="18"/>
      <c r="D50" s="18"/>
      <c r="E50" s="35">
        <v>3455.84</v>
      </c>
      <c r="F50" s="35">
        <v>3477.66</v>
      </c>
      <c r="G50" s="35">
        <f>SUM(E50:F50)</f>
        <v>6933.5</v>
      </c>
    </row>
    <row r="51" spans="2:7" ht="12.75">
      <c r="B51" s="17" t="s">
        <v>9</v>
      </c>
      <c r="C51" s="18"/>
      <c r="D51" s="18"/>
      <c r="E51" s="35">
        <v>446</v>
      </c>
      <c r="F51" s="35">
        <v>388</v>
      </c>
      <c r="G51" s="35">
        <f>SUM(E51:F51)</f>
        <v>834</v>
      </c>
    </row>
    <row r="52" spans="2:7" ht="12.75">
      <c r="B52" s="17" t="s">
        <v>10</v>
      </c>
      <c r="C52" s="18"/>
      <c r="D52" s="18"/>
      <c r="E52" s="35">
        <v>1666</v>
      </c>
      <c r="F52" s="35">
        <v>1770</v>
      </c>
      <c r="G52" s="35">
        <f>SUM(E52:F52)</f>
        <v>3436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5" t="s">
        <v>6</v>
      </c>
      <c r="C54" s="16"/>
      <c r="D54" s="16"/>
      <c r="E54" s="36">
        <f>SUM(E49:E52)</f>
        <v>5945.14</v>
      </c>
      <c r="F54" s="36">
        <f>SUM(F49:F52)</f>
        <v>6428.86</v>
      </c>
      <c r="G54" s="36">
        <f>SUM(G49:G52)</f>
        <v>12374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19" t="s">
        <v>3</v>
      </c>
      <c r="C58" s="20"/>
      <c r="D58" s="20"/>
      <c r="E58" s="21" t="s">
        <v>4</v>
      </c>
      <c r="F58" s="21" t="s">
        <v>5</v>
      </c>
      <c r="G58" s="37" t="s">
        <v>6</v>
      </c>
    </row>
    <row r="59" spans="2:7" ht="12.75">
      <c r="B59" s="17" t="s">
        <v>7</v>
      </c>
      <c r="C59" s="18"/>
      <c r="D59" s="18"/>
      <c r="E59" s="29">
        <f aca="true" t="shared" si="2" ref="E59:G62">E39/E49</f>
        <v>0</v>
      </c>
      <c r="F59" s="29">
        <f t="shared" si="2"/>
        <v>0</v>
      </c>
      <c r="G59" s="29">
        <f t="shared" si="2"/>
        <v>0</v>
      </c>
    </row>
    <row r="60" spans="2:7" ht="12.75">
      <c r="B60" s="17" t="s">
        <v>8</v>
      </c>
      <c r="C60" s="18"/>
      <c r="D60" s="18"/>
      <c r="E60" s="29">
        <f t="shared" si="2"/>
        <v>1.4468262419556462E-05</v>
      </c>
      <c r="F60" s="29">
        <f t="shared" si="2"/>
        <v>0.29134532990574125</v>
      </c>
      <c r="G60" s="29">
        <f t="shared" si="2"/>
        <v>0.14613831398283694</v>
      </c>
    </row>
    <row r="61" spans="2:7" ht="12.75">
      <c r="B61" s="17" t="s">
        <v>9</v>
      </c>
      <c r="C61" s="18"/>
      <c r="D61" s="18"/>
      <c r="E61" s="29">
        <f t="shared" si="2"/>
        <v>0</v>
      </c>
      <c r="F61" s="29">
        <f t="shared" si="2"/>
        <v>0.041752577319587626</v>
      </c>
      <c r="G61" s="29">
        <f t="shared" si="2"/>
        <v>0.019424460431654675</v>
      </c>
    </row>
    <row r="62" spans="2:7" ht="12.75">
      <c r="B62" s="17" t="s">
        <v>10</v>
      </c>
      <c r="C62" s="18"/>
      <c r="D62" s="18"/>
      <c r="E62" s="29">
        <f t="shared" si="2"/>
        <v>0.16866746698679472</v>
      </c>
      <c r="F62" s="29">
        <f t="shared" si="2"/>
        <v>0.39152542372881355</v>
      </c>
      <c r="G62" s="29">
        <f t="shared" si="2"/>
        <v>0.28346915017462165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5" t="s">
        <v>6</v>
      </c>
      <c r="C64" s="16"/>
      <c r="D64" s="16"/>
      <c r="E64" s="30">
        <f>E44/E54</f>
        <v>0.04727390776331592</v>
      </c>
      <c r="F64" s="30">
        <f>F44/F54</f>
        <v>0.2679168623986212</v>
      </c>
      <c r="G64" s="30">
        <f>G44/G54</f>
        <v>0.1619080329723614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19" t="s">
        <v>3</v>
      </c>
      <c r="C68" s="20"/>
      <c r="D68" s="20"/>
      <c r="E68" s="21" t="s">
        <v>4</v>
      </c>
      <c r="F68" s="21" t="s">
        <v>5</v>
      </c>
      <c r="G68" s="37" t="s">
        <v>17</v>
      </c>
    </row>
    <row r="69" spans="2:7" ht="12.75">
      <c r="B69" s="17" t="s">
        <v>7</v>
      </c>
      <c r="C69" s="18"/>
      <c r="D69" s="18"/>
      <c r="E69" s="27">
        <v>0</v>
      </c>
      <c r="F69" s="27">
        <f>1</f>
        <v>1</v>
      </c>
      <c r="G69" s="27">
        <v>0</v>
      </c>
    </row>
    <row r="70" spans="2:7" ht="12.75">
      <c r="B70" s="17" t="s">
        <v>8</v>
      </c>
      <c r="C70" s="18"/>
      <c r="D70" s="18"/>
      <c r="E70" s="27">
        <v>0</v>
      </c>
      <c r="F70" s="27">
        <v>6</v>
      </c>
      <c r="G70" s="27">
        <v>1</v>
      </c>
    </row>
    <row r="71" spans="2:7" ht="12.75">
      <c r="B71" s="17" t="s">
        <v>9</v>
      </c>
      <c r="C71" s="18"/>
      <c r="D71" s="18"/>
      <c r="E71" s="27">
        <v>0</v>
      </c>
      <c r="F71" s="27">
        <v>3</v>
      </c>
      <c r="G71" s="27">
        <v>0</v>
      </c>
    </row>
    <row r="72" spans="2:7" ht="12.75">
      <c r="B72" s="17" t="s">
        <v>10</v>
      </c>
      <c r="C72" s="18"/>
      <c r="D72" s="18"/>
      <c r="E72" s="27">
        <v>0</v>
      </c>
      <c r="F72" s="27">
        <v>0</v>
      </c>
      <c r="G72" s="27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25" t="s">
        <v>18</v>
      </c>
      <c r="C74" s="12"/>
      <c r="D74" s="12"/>
      <c r="E74" s="12"/>
      <c r="F74" s="12"/>
      <c r="G74" s="12"/>
      <c r="H74" s="9"/>
    </row>
    <row r="75" spans="2:8" ht="12.75">
      <c r="B75" s="25" t="s">
        <v>21</v>
      </c>
      <c r="C75" s="25"/>
      <c r="D75" s="25"/>
      <c r="E75" s="25"/>
      <c r="F75" s="25"/>
      <c r="G75" s="25"/>
      <c r="H75" s="9"/>
    </row>
    <row r="76" spans="2:8" ht="12.75">
      <c r="B76" s="25" t="s">
        <v>19</v>
      </c>
      <c r="C76" s="12"/>
      <c r="D76" s="12"/>
      <c r="E76" s="12"/>
      <c r="F76" s="12"/>
      <c r="G76" s="12"/>
      <c r="H76" s="9"/>
    </row>
    <row r="77" spans="2:8" ht="12.75">
      <c r="B77" s="25" t="s">
        <v>20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eicart</cp:lastModifiedBy>
  <cp:lastPrinted>2003-06-10T14:13:34Z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