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<sst xmlns="http://schemas.openxmlformats.org/spreadsheetml/2006/main" count="76" uniqueCount="23">
  <si>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</si>
  <si>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</si>
  <si>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</si>
  <si>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</si>
  <si>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</si>
  <si>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</si>
  <si>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</si>
  <si>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</si>
  <si>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</si>
  <si>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</si>
  <si>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</si>
  <si>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</si>
  <si>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</si>
  <si>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</si>
  <si>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</si>
  <si>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</si>
  <si>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</si>
  <si>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</si>
  <si>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</si>
  <si>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</si>
  <si>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</si>
  <si>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</si>
  <si>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April 25,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</si>
</sst>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4" sqref="E14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16</v>
      </c>
      <c r="F9" s="27">
        <v>617</v>
      </c>
      <c r="G9" s="27">
        <f>SUM(E9:F9)</f>
        <v>633</v>
      </c>
    </row>
    <row r="10" spans="2:7" ht="12.75">
      <c r="B10" s="17" t="s">
        <v>9</v>
      </c>
      <c r="C10" s="18"/>
      <c r="D10" s="18"/>
      <c r="E10" s="27">
        <v>0</v>
      </c>
      <c r="F10" s="27">
        <v>441</v>
      </c>
      <c r="G10" s="27">
        <f>SUM(E10:F10)</f>
        <v>441</v>
      </c>
    </row>
    <row r="11" spans="2:7" ht="12.75">
      <c r="B11" s="17" t="s">
        <v>10</v>
      </c>
      <c r="C11" s="18"/>
      <c r="D11" s="18"/>
      <c r="E11" s="31">
        <v>70730</v>
      </c>
      <c r="F11" s="31">
        <v>9999</v>
      </c>
      <c r="G11" s="31">
        <f>SUM(E11:F11)</f>
        <v>80729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70746</v>
      </c>
      <c r="F13" s="28">
        <f>SUM(F8:F11)</f>
        <v>11059</v>
      </c>
      <c r="G13" s="28">
        <f>SUM(G8:G11)</f>
        <v>81805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198793</v>
      </c>
      <c r="F18" s="31">
        <f>26791+11</f>
        <v>26802</v>
      </c>
      <c r="G18" s="31">
        <f>SUM(E18:F18)</f>
        <v>225595</v>
      </c>
    </row>
    <row r="19" spans="2:7" ht="12.75">
      <c r="B19" s="17" t="s">
        <v>8</v>
      </c>
      <c r="C19" s="18"/>
      <c r="D19" s="18"/>
      <c r="E19" s="31">
        <v>1057567</v>
      </c>
      <c r="F19" s="31">
        <v>115124</v>
      </c>
      <c r="G19" s="31">
        <f>SUM(E19:F19)</f>
        <v>1172691</v>
      </c>
    </row>
    <row r="20" spans="2:7" ht="12.75">
      <c r="B20" s="17" t="s">
        <v>9</v>
      </c>
      <c r="C20" s="18"/>
      <c r="D20" s="18"/>
      <c r="E20" s="31">
        <v>165461</v>
      </c>
      <c r="F20" s="32">
        <v>27860</v>
      </c>
      <c r="G20" s="31">
        <f>SUM(E20:F20)</f>
        <v>193321</v>
      </c>
    </row>
    <row r="21" spans="2:7" ht="12.75">
      <c r="B21" s="17" t="s">
        <v>10</v>
      </c>
      <c r="C21" s="18"/>
      <c r="D21" s="18"/>
      <c r="E21" s="31">
        <v>451527</v>
      </c>
      <c r="F21" s="31">
        <v>46661</v>
      </c>
      <c r="G21" s="31">
        <f>SUM(E21:F21)</f>
        <v>498188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1873348</v>
      </c>
      <c r="F23" s="33">
        <f>SUM(F18:F21)</f>
        <v>216447</v>
      </c>
      <c r="G23" s="33">
        <f>SUM(G18:G21)</f>
        <v>2089795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7.462129691814044E-05</v>
      </c>
      <c r="G28" s="29">
        <f t="shared" si="0"/>
        <v>8.86544471287041E-06</v>
      </c>
    </row>
    <row r="29" spans="2:7" ht="12.75">
      <c r="B29" s="17" t="s">
        <v>8</v>
      </c>
      <c r="C29" s="18"/>
      <c r="D29" s="18"/>
      <c r="E29" s="29">
        <f t="shared" si="0"/>
        <v>1.5129065108877262E-05</v>
      </c>
      <c r="F29" s="29">
        <f t="shared" si="0"/>
        <v>0.005359438518467044</v>
      </c>
      <c r="G29" s="29">
        <f t="shared" si="0"/>
        <v>0.0005397841375093695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0.015829145728643215</v>
      </c>
      <c r="G30" s="29">
        <f>G10/G20</f>
        <v>0.0022811800063107473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0.1566462249212118</v>
      </c>
      <c r="F31" s="29">
        <f t="shared" si="1"/>
        <v>0.21429030668009688</v>
      </c>
      <c r="G31" s="29">
        <f t="shared" si="1"/>
        <v>0.16204525199322345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0.03776447301836071</v>
      </c>
      <c r="F33" s="30">
        <f t="shared" si="1"/>
        <v>0.05109333924702121</v>
      </c>
      <c r="G33" s="30">
        <f t="shared" si="1"/>
        <v>0.03914498790551226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0.05</v>
      </c>
      <c r="F40" s="34">
        <v>1012.45</v>
      </c>
      <c r="G40" s="34">
        <f>SUM(E40:F40)</f>
        <v>1012.5</v>
      </c>
    </row>
    <row r="41" spans="2:7" ht="12.75">
      <c r="B41" s="17" t="s">
        <v>9</v>
      </c>
      <c r="C41" s="18"/>
      <c r="D41" s="18"/>
      <c r="E41" s="34">
        <v>0</v>
      </c>
      <c r="F41" s="34">
        <v>35.1</v>
      </c>
      <c r="G41" s="34">
        <f>SUM(E41:F41)</f>
        <v>35.1</v>
      </c>
    </row>
    <row r="42" spans="2:7" ht="12.75">
      <c r="B42" s="17" t="s">
        <v>10</v>
      </c>
      <c r="C42" s="18"/>
      <c r="D42" s="18"/>
      <c r="E42" s="34">
        <v>280</v>
      </c>
      <c r="F42" s="34">
        <v>693</v>
      </c>
      <c r="G42" s="34">
        <f>SUM(E42:F42)</f>
        <v>973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280.05</v>
      </c>
      <c r="F44" s="35">
        <f>SUM(F39:F42)</f>
        <v>1740.55</v>
      </c>
      <c r="G44" s="35">
        <f>SUM(G39:G42)</f>
        <v>2020.6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465.8</v>
      </c>
      <c r="F49" s="34">
        <f>361.6+497.2</f>
        <v>858.8</v>
      </c>
      <c r="G49" s="34">
        <f>SUM(E49:F49)</f>
        <v>1324.6</v>
      </c>
    </row>
    <row r="50" spans="2:7" ht="12.75">
      <c r="B50" s="17" t="s">
        <v>8</v>
      </c>
      <c r="C50" s="18"/>
      <c r="D50" s="18"/>
      <c r="E50" s="34">
        <v>3449.77</v>
      </c>
      <c r="F50" s="34">
        <v>3467.14</v>
      </c>
      <c r="G50" s="34">
        <f>SUM(E50:F50)</f>
        <v>6916.91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1668</v>
      </c>
      <c r="F52" s="34">
        <v>1765</v>
      </c>
      <c r="G52" s="34">
        <f>SUM(E52:F52)</f>
        <v>3433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6029.57</v>
      </c>
      <c r="F54" s="35">
        <f>SUM(F49:F52)</f>
        <v>6478.94</v>
      </c>
      <c r="G54" s="35">
        <f>SUM(G49:G52)</f>
        <v>12508.51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1.4493719871179819E-05</v>
      </c>
      <c r="F60" s="29">
        <f t="shared" si="2"/>
        <v>0.29201301360775744</v>
      </c>
      <c r="G60" s="29">
        <f t="shared" si="2"/>
        <v>0.1463803924006529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0.0904639175257732</v>
      </c>
      <c r="G61" s="29">
        <f t="shared" si="2"/>
        <v>0.0420863309352518</v>
      </c>
    </row>
    <row r="62" spans="2:7" ht="12.75">
      <c r="B62" s="17" t="s">
        <v>10</v>
      </c>
      <c r="C62" s="18"/>
      <c r="D62" s="18"/>
      <c r="E62" s="29">
        <f t="shared" si="2"/>
        <v>0.16786570743405277</v>
      </c>
      <c r="F62" s="29">
        <f t="shared" si="2"/>
        <v>0.3926345609065156</v>
      </c>
      <c r="G62" s="29">
        <f t="shared" si="2"/>
        <v>0.28342557529857265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0.04644609814630231</v>
      </c>
      <c r="F64" s="30">
        <f>F44/F54</f>
        <v>0.26864734046001354</v>
      </c>
      <c r="G64" s="30">
        <f>G44/G54</f>
        <v>0.16153802491263947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0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