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<sst xmlns="http://schemas.openxmlformats.org/spreadsheetml/2006/main" count="76" uniqueCount="23">
  <si>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</si>
  <si>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</si>
  <si>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</si>
  <si>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</si>
  <si>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</si>
  <si>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</si>
  <si>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</si>
  <si>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</si>
  <si>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</si>
  <si>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</si>
  <si>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</si>
  <si>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</si>
  <si>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</si>
  <si>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</si>
  <si>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</si>
  <si>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</si>
  <si>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</si>
  <si>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</si>
  <si>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</si>
  <si>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</si>
  <si>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</si>
  <si>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</si>
  <si>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March 29,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</si>
</sst>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7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2+2</f>
        <v>4</v>
      </c>
      <c r="G8" s="27">
        <f>SUM(E8:F8)</f>
        <v>4</v>
      </c>
    </row>
    <row r="9" spans="2:7" ht="12.75">
      <c r="B9" s="17" t="s">
        <v>8</v>
      </c>
      <c r="C9" s="18"/>
      <c r="D9" s="18"/>
      <c r="E9" s="27">
        <v>12</v>
      </c>
      <c r="F9" s="27">
        <v>262</v>
      </c>
      <c r="G9" s="27">
        <f>SUM(E9:F9)</f>
        <v>274</v>
      </c>
    </row>
    <row r="10" spans="2:7" ht="12.75">
      <c r="B10" s="17" t="s">
        <v>9</v>
      </c>
      <c r="C10" s="18"/>
      <c r="D10" s="18"/>
      <c r="E10" s="27">
        <v>0</v>
      </c>
      <c r="F10" s="27">
        <v>178</v>
      </c>
      <c r="G10" s="27">
        <f>SUM(E10:F10)</f>
        <v>178</v>
      </c>
    </row>
    <row r="11" spans="2:7" ht="12.75">
      <c r="B11" s="17" t="s">
        <v>10</v>
      </c>
      <c r="C11" s="18"/>
      <c r="D11" s="18"/>
      <c r="E11" s="31">
        <v>49341</v>
      </c>
      <c r="F11" s="27">
        <v>10360</v>
      </c>
      <c r="G11" s="27">
        <f>SUM(E11:F11)</f>
        <v>59701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49353</v>
      </c>
      <c r="F13" s="28">
        <f>SUM(F8:F11)</f>
        <v>10804</v>
      </c>
      <c r="G13" s="28">
        <f>SUM(G8:G11)</f>
        <v>60157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7" t="s">
        <v>6</v>
      </c>
    </row>
    <row r="18" spans="2:7" ht="12.75">
      <c r="B18" s="17" t="s">
        <v>7</v>
      </c>
      <c r="C18" s="18"/>
      <c r="D18" s="18"/>
      <c r="E18" s="32">
        <v>194068</v>
      </c>
      <c r="F18" s="32">
        <f>26047+11</f>
        <v>26058</v>
      </c>
      <c r="G18" s="32">
        <f>SUM(E18:F18)</f>
        <v>220126</v>
      </c>
    </row>
    <row r="19" spans="2:7" ht="12.75">
      <c r="B19" s="17" t="s">
        <v>8</v>
      </c>
      <c r="C19" s="18"/>
      <c r="D19" s="18"/>
      <c r="E19" s="32">
        <v>1044943</v>
      </c>
      <c r="F19" s="32">
        <v>113819</v>
      </c>
      <c r="G19" s="32">
        <f>SUM(E19:F19)</f>
        <v>1158762</v>
      </c>
    </row>
    <row r="20" spans="2:7" ht="12.75">
      <c r="B20" s="17" t="s">
        <v>9</v>
      </c>
      <c r="C20" s="18"/>
      <c r="D20" s="18"/>
      <c r="E20" s="32">
        <v>162468</v>
      </c>
      <c r="F20" s="33">
        <v>23954</v>
      </c>
      <c r="G20" s="32">
        <f>SUM(E20:F20)</f>
        <v>186422</v>
      </c>
    </row>
    <row r="21" spans="2:7" ht="12.75">
      <c r="B21" s="17" t="s">
        <v>10</v>
      </c>
      <c r="C21" s="18"/>
      <c r="D21" s="18"/>
      <c r="E21" s="32">
        <v>443424</v>
      </c>
      <c r="F21" s="32">
        <v>46571</v>
      </c>
      <c r="G21" s="32">
        <f>SUM(E21:F21)</f>
        <v>489995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4">
        <f>SUM(E18:E21)</f>
        <v>1844903</v>
      </c>
      <c r="F23" s="34">
        <f>SUM(F18:F21)</f>
        <v>210402</v>
      </c>
      <c r="G23" s="34">
        <f>SUM(G18:G21)</f>
        <v>2055305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7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0.00015350372246526978</v>
      </c>
      <c r="G28" s="29">
        <f t="shared" si="0"/>
        <v>1.8171410919200823E-05</v>
      </c>
    </row>
    <row r="29" spans="2:7" ht="12.75">
      <c r="B29" s="17" t="s">
        <v>8</v>
      </c>
      <c r="C29" s="18"/>
      <c r="D29" s="18"/>
      <c r="E29" s="29">
        <f t="shared" si="0"/>
        <v>1.1483879981970308E-05</v>
      </c>
      <c r="F29" s="29">
        <f t="shared" si="0"/>
        <v>0.002301900385700103</v>
      </c>
      <c r="G29" s="29">
        <f t="shared" si="0"/>
        <v>0.00023645925565387888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0.007430909242715204</v>
      </c>
      <c r="G30" s="29">
        <f>G10/G20</f>
        <v>0.000954822928624304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0.1112727321931154</v>
      </c>
      <c r="F31" s="29">
        <f t="shared" si="1"/>
        <v>0.22245603487148655</v>
      </c>
      <c r="G31" s="29">
        <f t="shared" si="1"/>
        <v>0.12184001877570179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0.02675099991706881</v>
      </c>
      <c r="F33" s="30">
        <f t="shared" si="1"/>
        <v>0.05134932177450785</v>
      </c>
      <c r="G33" s="30">
        <f t="shared" si="1"/>
        <v>0.029269135237835746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7" t="s">
        <v>6</v>
      </c>
    </row>
    <row r="39" spans="2:7" ht="12.75">
      <c r="B39" s="17" t="s">
        <v>7</v>
      </c>
      <c r="C39" s="18"/>
      <c r="D39" s="18"/>
      <c r="E39" s="27">
        <v>0</v>
      </c>
      <c r="F39" s="35">
        <v>0.04</v>
      </c>
      <c r="G39" s="27">
        <f>SUM(E39:F39)</f>
        <v>0.04</v>
      </c>
    </row>
    <row r="40" spans="2:7" ht="12.75">
      <c r="B40" s="17" t="s">
        <v>8</v>
      </c>
      <c r="C40" s="18"/>
      <c r="D40" s="18"/>
      <c r="E40" s="35">
        <v>0.034</v>
      </c>
      <c r="F40" s="35">
        <v>54.89</v>
      </c>
      <c r="G40" s="35">
        <f>SUM(E40:F40)</f>
        <v>54.924</v>
      </c>
    </row>
    <row r="41" spans="2:7" ht="12.75">
      <c r="B41" s="17" t="s">
        <v>9</v>
      </c>
      <c r="C41" s="18"/>
      <c r="D41" s="18"/>
      <c r="E41" s="35">
        <v>0</v>
      </c>
      <c r="F41" s="35">
        <v>42.393</v>
      </c>
      <c r="G41" s="35">
        <f>SUM(E41:F41)</f>
        <v>42.393</v>
      </c>
    </row>
    <row r="42" spans="2:7" ht="12.75">
      <c r="B42" s="17" t="s">
        <v>10</v>
      </c>
      <c r="C42" s="18"/>
      <c r="D42" s="18"/>
      <c r="E42" s="35">
        <v>203</v>
      </c>
      <c r="F42" s="35">
        <v>708</v>
      </c>
      <c r="G42" s="35">
        <f>SUM(E42:F42)</f>
        <v>911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6">
        <f>SUM(E39:E42)</f>
        <v>203.034</v>
      </c>
      <c r="F44" s="36">
        <f>SUM(F39:F42)</f>
        <v>805.323</v>
      </c>
      <c r="G44" s="36">
        <f>SUM(G39:G42)</f>
        <v>1008.357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7" t="s">
        <v>6</v>
      </c>
    </row>
    <row r="49" spans="2:7" ht="12.75">
      <c r="B49" s="17" t="s">
        <v>7</v>
      </c>
      <c r="C49" s="18"/>
      <c r="D49" s="18"/>
      <c r="E49" s="35">
        <v>599.7</v>
      </c>
      <c r="F49" s="35">
        <f>402.7+435.2</f>
        <v>837.9</v>
      </c>
      <c r="G49" s="35">
        <f>SUM(E49:F49)</f>
        <v>1437.6</v>
      </c>
    </row>
    <row r="50" spans="2:7" ht="12.75">
      <c r="B50" s="17" t="s">
        <v>8</v>
      </c>
      <c r="C50" s="18"/>
      <c r="D50" s="18"/>
      <c r="E50" s="35">
        <v>3200.41</v>
      </c>
      <c r="F50" s="35">
        <v>3511.39</v>
      </c>
      <c r="G50" s="35">
        <f>SUM(E50:F50)</f>
        <v>6711.799999999999</v>
      </c>
    </row>
    <row r="51" spans="2:7" ht="12.75">
      <c r="B51" s="17" t="s">
        <v>9</v>
      </c>
      <c r="C51" s="18"/>
      <c r="D51" s="18"/>
      <c r="E51" s="35">
        <v>446</v>
      </c>
      <c r="F51" s="35">
        <v>388</v>
      </c>
      <c r="G51" s="35">
        <f>SUM(E51:F51)</f>
        <v>834</v>
      </c>
    </row>
    <row r="52" spans="2:7" ht="12.75">
      <c r="B52" s="17" t="s">
        <v>10</v>
      </c>
      <c r="C52" s="18"/>
      <c r="D52" s="18"/>
      <c r="E52" s="35">
        <v>1644</v>
      </c>
      <c r="F52" s="35">
        <v>1718</v>
      </c>
      <c r="G52" s="35">
        <f>SUM(E52:F52)</f>
        <v>3362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6">
        <f>SUM(E49:E52)</f>
        <v>5890.11</v>
      </c>
      <c r="F54" s="36">
        <f>SUM(F49:F52)</f>
        <v>6455.29</v>
      </c>
      <c r="G54" s="36">
        <f>SUM(G49:G52)</f>
        <v>12345.4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7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4.773839360305526E-05</v>
      </c>
      <c r="G59" s="29">
        <f t="shared" si="2"/>
        <v>2.782415136338342E-05</v>
      </c>
    </row>
    <row r="60" spans="2:7" ht="12.75">
      <c r="B60" s="17" t="s">
        <v>8</v>
      </c>
      <c r="C60" s="18"/>
      <c r="D60" s="18"/>
      <c r="E60" s="29">
        <f t="shared" si="2"/>
        <v>1.0623638846272823E-05</v>
      </c>
      <c r="F60" s="29">
        <f t="shared" si="2"/>
        <v>0.01563198619350172</v>
      </c>
      <c r="G60" s="29">
        <f t="shared" si="2"/>
        <v>0.008183199737775263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0.10926030927835052</v>
      </c>
      <c r="G61" s="29">
        <f t="shared" si="2"/>
        <v>0.05083093525179856</v>
      </c>
    </row>
    <row r="62" spans="2:7" ht="12.75">
      <c r="B62" s="17" t="s">
        <v>10</v>
      </c>
      <c r="C62" s="18"/>
      <c r="D62" s="18"/>
      <c r="E62" s="29">
        <f t="shared" si="2"/>
        <v>0.12347931873479319</v>
      </c>
      <c r="F62" s="29">
        <f t="shared" si="2"/>
        <v>0.4121071012805588</v>
      </c>
      <c r="G62" s="29">
        <f t="shared" si="2"/>
        <v>0.27096966091612135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0.03447032398376261</v>
      </c>
      <c r="F64" s="30">
        <f>F44/F54</f>
        <v>0.12475396147965467</v>
      </c>
      <c r="G64" s="30">
        <f>G44/G54</f>
        <v>0.08167876294004245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7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1+1</f>
        <v>2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3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1</v>
      </c>
      <c r="G71" s="27">
        <v>0</v>
      </c>
    </row>
    <row r="72" spans="2:7" ht="12.75">
      <c r="B72" s="17" t="s">
        <v>10</v>
      </c>
      <c r="C72" s="18"/>
      <c r="D72" s="18"/>
      <c r="E72" s="27">
        <v>1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