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<sst xmlns="http://schemas.openxmlformats.org/spreadsheetml/2006/main" count="76" uniqueCount="23">
  <si>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</si>
  <si>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</si>
  <si>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</si>
  <si>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</si>
  <si>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</si>
  <si>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</si>
  <si>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</si>
  <si>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</si>
  <si>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</si>
  <si>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</si>
  <si>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</si>
  <si>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</si>
  <si>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</si>
  <si>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</si>
  <si>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</si>
  <si>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</si>
  <si>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</si>
  <si>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</si>
  <si>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</si>
  <si>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</si>
  <si>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</si>
  <si>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</si>
  <si>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January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</si>
</sst>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5" sqref="E5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17</v>
      </c>
      <c r="F9" s="27">
        <v>771</v>
      </c>
      <c r="G9" s="27">
        <f>SUM(E9:F9)</f>
        <v>788</v>
      </c>
    </row>
    <row r="10" spans="2:7" ht="12.75">
      <c r="B10" s="17" t="s">
        <v>9</v>
      </c>
      <c r="C10" s="18"/>
      <c r="D10" s="18"/>
      <c r="E10" s="27">
        <v>209</v>
      </c>
      <c r="F10" s="27">
        <v>2363</v>
      </c>
      <c r="G10" s="27">
        <f>SUM(E10:F10)</f>
        <v>2572</v>
      </c>
    </row>
    <row r="11" spans="2:7" ht="12.75">
      <c r="B11" s="17" t="s">
        <v>10</v>
      </c>
      <c r="C11" s="18"/>
      <c r="D11" s="18"/>
      <c r="E11" s="31">
        <v>57118</v>
      </c>
      <c r="F11" s="31">
        <v>9171</v>
      </c>
      <c r="G11" s="31">
        <f>SUM(E11:F11)</f>
        <v>66289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57344</v>
      </c>
      <c r="F13" s="28">
        <f>SUM(F8:F11)</f>
        <v>12307</v>
      </c>
      <c r="G13" s="28">
        <f>SUM(G8:G11)</f>
        <v>69651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200923</v>
      </c>
      <c r="F18" s="31">
        <v>27132</v>
      </c>
      <c r="G18" s="31">
        <f>SUM(E18:F18)</f>
        <v>228055</v>
      </c>
    </row>
    <row r="19" spans="2:7" ht="12.75">
      <c r="B19" s="17" t="s">
        <v>8</v>
      </c>
      <c r="C19" s="18"/>
      <c r="D19" s="18"/>
      <c r="E19" s="31">
        <v>1064347</v>
      </c>
      <c r="F19" s="31">
        <v>116288</v>
      </c>
      <c r="G19" s="31">
        <f>SUM(E19:F19)</f>
        <v>1180635</v>
      </c>
    </row>
    <row r="20" spans="2:7" ht="12.75">
      <c r="B20" s="17" t="s">
        <v>9</v>
      </c>
      <c r="C20" s="18"/>
      <c r="D20" s="18"/>
      <c r="E20" s="31">
        <v>164015</v>
      </c>
      <c r="F20" s="32">
        <v>24625</v>
      </c>
      <c r="G20" s="31">
        <f>SUM(E20:F20)</f>
        <v>188640</v>
      </c>
    </row>
    <row r="21" spans="2:7" ht="12.75">
      <c r="B21" s="17" t="s">
        <v>10</v>
      </c>
      <c r="C21" s="18"/>
      <c r="D21" s="18"/>
      <c r="E21" s="31">
        <v>456251</v>
      </c>
      <c r="F21" s="31">
        <v>48903</v>
      </c>
      <c r="G21" s="31">
        <f>SUM(E21:F21)</f>
        <v>505154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1885536</v>
      </c>
      <c r="F23" s="33">
        <f>SUM(F18:F21)</f>
        <v>216948</v>
      </c>
      <c r="G23" s="33">
        <f>SUM(G18:G21)</f>
        <v>2102484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7.371369600471768E-05</v>
      </c>
      <c r="G28" s="29">
        <f t="shared" si="0"/>
        <v>8.769814299182215E-06</v>
      </c>
    </row>
    <row r="29" spans="2:7" ht="12.75">
      <c r="B29" s="17" t="s">
        <v>8</v>
      </c>
      <c r="C29" s="18"/>
      <c r="D29" s="18"/>
      <c r="E29" s="29">
        <f t="shared" si="0"/>
        <v>1.5972234618972947E-05</v>
      </c>
      <c r="F29" s="29">
        <f t="shared" si="0"/>
        <v>0.006630090809025867</v>
      </c>
      <c r="G29" s="29">
        <f t="shared" si="0"/>
        <v>0.0006674374383276796</v>
      </c>
    </row>
    <row r="30" spans="2:7" ht="12.75">
      <c r="B30" s="17" t="s">
        <v>9</v>
      </c>
      <c r="C30" s="18"/>
      <c r="D30" s="18"/>
      <c r="E30" s="29">
        <f>E10/E20</f>
        <v>0.0012742736944791634</v>
      </c>
      <c r="F30" s="29">
        <f>F10/F20</f>
        <v>0.09595939086294417</v>
      </c>
      <c r="G30" s="29">
        <f>G10/G20</f>
        <v>0.013634435962680238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0.12518986259756143</v>
      </c>
      <c r="F31" s="29">
        <f t="shared" si="1"/>
        <v>0.18753450708545488</v>
      </c>
      <c r="G31" s="29">
        <f t="shared" si="1"/>
        <v>0.13122532930551872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0.030412572340172767</v>
      </c>
      <c r="F33" s="30">
        <f t="shared" si="1"/>
        <v>0.0567278794918598</v>
      </c>
      <c r="G33" s="30">
        <f t="shared" si="1"/>
        <v>0.033127957216321266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0.046</v>
      </c>
      <c r="F40" s="34">
        <v>1145.94</v>
      </c>
      <c r="G40" s="34">
        <f>SUM(E40:F40)</f>
        <v>1145.986</v>
      </c>
    </row>
    <row r="41" spans="2:7" ht="12.75">
      <c r="B41" s="17" t="s">
        <v>9</v>
      </c>
      <c r="C41" s="18"/>
      <c r="D41" s="18"/>
      <c r="E41" s="34">
        <v>0.6</v>
      </c>
      <c r="F41" s="34">
        <v>109</v>
      </c>
      <c r="G41" s="34">
        <f>SUM(E41:F41)</f>
        <v>109.6</v>
      </c>
    </row>
    <row r="42" spans="2:7" ht="12.75">
      <c r="B42" s="17" t="s">
        <v>10</v>
      </c>
      <c r="C42" s="18"/>
      <c r="D42" s="18"/>
      <c r="E42" s="34">
        <v>235</v>
      </c>
      <c r="F42" s="34">
        <v>622</v>
      </c>
      <c r="G42" s="34">
        <f>SUM(E42:F42)</f>
        <v>857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235.646</v>
      </c>
      <c r="F44" s="35">
        <f>SUM(F39:F42)</f>
        <v>1876.94</v>
      </c>
      <c r="G44" s="35">
        <f>SUM(G39:G42)</f>
        <v>2112.5860000000002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654.6</v>
      </c>
      <c r="F49" s="34">
        <f>361.5+465.2</f>
        <v>826.7</v>
      </c>
      <c r="G49" s="34">
        <f>SUM(E49:F49)</f>
        <v>1481.3000000000002</v>
      </c>
    </row>
    <row r="50" spans="2:7" ht="12.75">
      <c r="B50" s="17" t="s">
        <v>8</v>
      </c>
      <c r="C50" s="18"/>
      <c r="D50" s="18"/>
      <c r="E50" s="34">
        <v>3170.56</v>
      </c>
      <c r="F50" s="34">
        <v>3591.25</v>
      </c>
      <c r="G50" s="34">
        <f>SUM(E50:F50)</f>
        <v>6761.8099999999995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1660</v>
      </c>
      <c r="F52" s="34">
        <v>1750</v>
      </c>
      <c r="G52" s="34">
        <f>SUM(E52:F52)</f>
        <v>3410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5931.16</v>
      </c>
      <c r="F54" s="35">
        <f>SUM(F49:F52)</f>
        <v>6555.95</v>
      </c>
      <c r="G54" s="35">
        <f>SUM(G49:G52)</f>
        <v>12487.11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1.4508477997577714E-05</v>
      </c>
      <c r="F60" s="29">
        <f t="shared" si="2"/>
        <v>0.31909223807866344</v>
      </c>
      <c r="G60" s="29">
        <f t="shared" si="2"/>
        <v>0.1694791779124229</v>
      </c>
    </row>
    <row r="61" spans="2:7" ht="12.75">
      <c r="B61" s="17" t="s">
        <v>9</v>
      </c>
      <c r="C61" s="18"/>
      <c r="D61" s="18"/>
      <c r="E61" s="29">
        <f t="shared" si="2"/>
        <v>0.0013452914798206277</v>
      </c>
      <c r="F61" s="29">
        <f t="shared" si="2"/>
        <v>0.2809278350515464</v>
      </c>
      <c r="G61" s="29">
        <f t="shared" si="2"/>
        <v>0.1314148681055156</v>
      </c>
    </row>
    <row r="62" spans="2:7" ht="12.75">
      <c r="B62" s="17" t="s">
        <v>10</v>
      </c>
      <c r="C62" s="18"/>
      <c r="D62" s="18"/>
      <c r="E62" s="29">
        <f t="shared" si="2"/>
        <v>0.14156626506024098</v>
      </c>
      <c r="F62" s="29">
        <f t="shared" si="2"/>
        <v>0.3554285714285714</v>
      </c>
      <c r="G62" s="29">
        <f t="shared" si="2"/>
        <v>0.25131964809384166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0.03973017082661739</v>
      </c>
      <c r="F64" s="30">
        <f>F44/F54</f>
        <v>0.2862956550919394</v>
      </c>
      <c r="G64" s="30">
        <f>G44/G54</f>
        <v>0.1691813397975993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8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2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2003-10-07T19:59:13Z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