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<sst xmlns="http://schemas.openxmlformats.org/spreadsheetml/2006/main" count="76" uniqueCount="23">
  <si>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</si>
  <si>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</si>
  <si>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</si>
  <si>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</si>
  <si>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</si>
  <si>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</si>
  <si>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</si>
  <si>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</si>
  <si>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</si>
  <si>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</si>
  <si>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</si>
  <si>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</si>
  <si>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</si>
  <si>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</si>
  <si>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</si>
  <si>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</si>
  <si>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</si>
  <si>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</si>
  <si>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</si>
  <si>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</si>
  <si>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</si>
  <si>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</si>
  <si>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January 31,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</si>
</sst>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" sqref="E1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15</v>
      </c>
      <c r="F9" s="27">
        <v>671</v>
      </c>
      <c r="G9" s="27">
        <f>SUM(E9:F9)</f>
        <v>686</v>
      </c>
    </row>
    <row r="10" spans="2:7" ht="12.75">
      <c r="B10" s="17" t="s">
        <v>9</v>
      </c>
      <c r="C10" s="18"/>
      <c r="D10" s="18"/>
      <c r="E10" s="27">
        <v>0</v>
      </c>
      <c r="F10" s="27">
        <v>497</v>
      </c>
      <c r="G10" s="27">
        <f>SUM(E10:F10)</f>
        <v>497</v>
      </c>
    </row>
    <row r="11" spans="2:7" ht="12.75">
      <c r="B11" s="17" t="s">
        <v>10</v>
      </c>
      <c r="C11" s="18"/>
      <c r="D11" s="18"/>
      <c r="E11" s="31">
        <v>64114</v>
      </c>
      <c r="F11" s="31">
        <v>11802</v>
      </c>
      <c r="G11" s="31">
        <f>SUM(E11:F11)</f>
        <v>75916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64129</v>
      </c>
      <c r="F13" s="28">
        <f>SUM(F8:F11)</f>
        <v>12972</v>
      </c>
      <c r="G13" s="28">
        <f>SUM(G8:G11)</f>
        <v>77101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198211</v>
      </c>
      <c r="F18" s="31">
        <f>26668+11</f>
        <v>26679</v>
      </c>
      <c r="G18" s="31">
        <f>SUM(E18:F18)</f>
        <v>224890</v>
      </c>
    </row>
    <row r="19" spans="2:7" ht="12.75">
      <c r="B19" s="17" t="s">
        <v>8</v>
      </c>
      <c r="C19" s="18"/>
      <c r="D19" s="18"/>
      <c r="E19" s="31">
        <v>1053869</v>
      </c>
      <c r="F19" s="31">
        <v>114418</v>
      </c>
      <c r="G19" s="31">
        <f>SUM(E19:F19)</f>
        <v>1168287</v>
      </c>
    </row>
    <row r="20" spans="2:7" ht="12.75">
      <c r="B20" s="17" t="s">
        <v>9</v>
      </c>
      <c r="C20" s="18"/>
      <c r="D20" s="18"/>
      <c r="E20" s="31">
        <v>165082</v>
      </c>
      <c r="F20" s="32">
        <v>27838</v>
      </c>
      <c r="G20" s="31">
        <f>SUM(E20:F20)</f>
        <v>192920</v>
      </c>
    </row>
    <row r="21" spans="2:7" ht="12.75">
      <c r="B21" s="17" t="s">
        <v>10</v>
      </c>
      <c r="C21" s="18"/>
      <c r="D21" s="18"/>
      <c r="E21" s="31">
        <v>451324</v>
      </c>
      <c r="F21" s="31">
        <v>46551</v>
      </c>
      <c r="G21" s="31">
        <f>SUM(E21:F21)</f>
        <v>497875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1868486</v>
      </c>
      <c r="F23" s="33">
        <f>SUM(F18:F21)</f>
        <v>215486</v>
      </c>
      <c r="G23" s="33">
        <f>SUM(G18:G21)</f>
        <v>2083972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7.49653285355523E-05</v>
      </c>
      <c r="G28" s="29">
        <f t="shared" si="0"/>
        <v>8.893236693494597E-06</v>
      </c>
    </row>
    <row r="29" spans="2:7" ht="12.75">
      <c r="B29" s="17" t="s">
        <v>8</v>
      </c>
      <c r="C29" s="18"/>
      <c r="D29" s="18"/>
      <c r="E29" s="29">
        <f t="shared" si="0"/>
        <v>1.423326808170655E-05</v>
      </c>
      <c r="F29" s="29">
        <f t="shared" si="0"/>
        <v>0.005864461885367687</v>
      </c>
      <c r="G29" s="29">
        <f t="shared" si="0"/>
        <v>0.0005871844846343407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0.01785329405848121</v>
      </c>
      <c r="G30" s="29">
        <f>G10/G20</f>
        <v>0.0025761973875181423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0.14205759055578698</v>
      </c>
      <c r="F31" s="29">
        <f t="shared" si="1"/>
        <v>0.2535283882193723</v>
      </c>
      <c r="G31" s="29">
        <f t="shared" si="1"/>
        <v>0.15248004017072558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0.03432137035011234</v>
      </c>
      <c r="F33" s="30">
        <f t="shared" si="1"/>
        <v>0.0601988064189785</v>
      </c>
      <c r="G33" s="30">
        <f t="shared" si="1"/>
        <v>0.03699713815732649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0.043</v>
      </c>
      <c r="F40" s="34">
        <v>1030.67</v>
      </c>
      <c r="G40" s="34">
        <f>SUM(E40:F40)</f>
        <v>1030.713</v>
      </c>
    </row>
    <row r="41" spans="2:7" ht="12.75">
      <c r="B41" s="17" t="s">
        <v>9</v>
      </c>
      <c r="C41" s="18"/>
      <c r="D41" s="18"/>
      <c r="E41" s="34">
        <v>0</v>
      </c>
      <c r="F41" s="34">
        <v>51.6</v>
      </c>
      <c r="G41" s="34">
        <f>SUM(E41:F41)</f>
        <v>51.6</v>
      </c>
    </row>
    <row r="42" spans="2:7" ht="12.75">
      <c r="B42" s="17" t="s">
        <v>10</v>
      </c>
      <c r="C42" s="18"/>
      <c r="D42" s="18"/>
      <c r="E42" s="34">
        <v>255</v>
      </c>
      <c r="F42" s="34">
        <v>874</v>
      </c>
      <c r="G42" s="34">
        <f>SUM(E42:F42)</f>
        <v>1129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255.043</v>
      </c>
      <c r="F44" s="35">
        <f>SUM(F39:F42)</f>
        <v>1956.27</v>
      </c>
      <c r="G44" s="35">
        <f>SUM(G39:G42)</f>
        <v>2211.313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837.4</v>
      </c>
      <c r="F49" s="34">
        <f>407.1+536.6</f>
        <v>943.7</v>
      </c>
      <c r="G49" s="34">
        <f>SUM(E49:F49)</f>
        <v>1781.1</v>
      </c>
    </row>
    <row r="50" spans="2:7" ht="12.75">
      <c r="B50" s="17" t="s">
        <v>8</v>
      </c>
      <c r="C50" s="18"/>
      <c r="D50" s="18"/>
      <c r="E50" s="34">
        <v>3433.1</v>
      </c>
      <c r="F50" s="34">
        <v>3472.63</v>
      </c>
      <c r="G50" s="34">
        <f>SUM(E50:F50)</f>
        <v>6905.73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1666</v>
      </c>
      <c r="F52" s="34">
        <v>1753</v>
      </c>
      <c r="G52" s="34">
        <f>SUM(E52:F52)</f>
        <v>3419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6382.5</v>
      </c>
      <c r="F54" s="35">
        <f>SUM(F49:F52)</f>
        <v>6557.33</v>
      </c>
      <c r="G54" s="35">
        <f>SUM(G49:G52)</f>
        <v>12939.83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1.2525123066616178E-05</v>
      </c>
      <c r="F60" s="29">
        <f t="shared" si="2"/>
        <v>0.29679810403066265</v>
      </c>
      <c r="G60" s="29">
        <f t="shared" si="2"/>
        <v>0.14925474931687163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0.13298969072164948</v>
      </c>
      <c r="G61" s="29">
        <f t="shared" si="2"/>
        <v>0.0618705035971223</v>
      </c>
    </row>
    <row r="62" spans="2:7" ht="12.75">
      <c r="B62" s="17" t="s">
        <v>10</v>
      </c>
      <c r="C62" s="18"/>
      <c r="D62" s="18"/>
      <c r="E62" s="29">
        <f t="shared" si="2"/>
        <v>0.15306122448979592</v>
      </c>
      <c r="F62" s="29">
        <f t="shared" si="2"/>
        <v>0.49857387335995434</v>
      </c>
      <c r="G62" s="29">
        <f t="shared" si="2"/>
        <v>0.3302135127230184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0.03995973364669017</v>
      </c>
      <c r="F64" s="30">
        <f>F44/F54</f>
        <v>0.298333315541539</v>
      </c>
      <c r="G64" s="30">
        <f>G44/G54</f>
        <v>0.17089196689601024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0</v>
      </c>
    </row>
    <row r="72" spans="2:7" ht="12.75">
      <c r="B72" s="17" t="s">
        <v>10</v>
      </c>
      <c r="C72" s="18"/>
      <c r="D72" s="18"/>
      <c r="E72" s="27">
        <v>0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