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341" windowWidth="20985" windowHeight="1384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<sst xmlns="http://schemas.openxmlformats.org/spreadsheetml/2006/main" count="157" uniqueCount="77">
  <si>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</si>
  <si>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</si>
  <si>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</si>
  <si>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</si>
  <si>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</si>
  <si>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</si>
  <si>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</si>
  <si>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</si>
  <si>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</si>
  <si>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</si>
  <si>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</si>
  <si>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</si>
  <si>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</si>
  <si>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</si>
  <si>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</si>
  <si>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</si>
  <si>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</si>
  <si>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</si>
  <si>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</si>
  <si>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</si>
  <si>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</si>
  <si>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</si>
  <si>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</si>
  <si>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</si>
  <si>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</si>
  <si>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</si>
  <si>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</si>
  <si>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</si>
  <si>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</si>
  <si>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</si>
  <si>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</si>
  <si>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</si>
  <si>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</si>
  <si>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</si>
  <si>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</si>
  <si>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</si>
  <si>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</si>
  <si>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</si>
  <si>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</si>
  <si>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</si>
  <si>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</si>
  <si>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</si>
  <si>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</si>
  <si>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</si>
  <si>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</si>
  <si>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</si>
  <si>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</si>
  <si>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</si>
  <si>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</si>
  <si>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</si>
  <si>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</si>
  <si>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</si>
  <si>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</si>
  <si>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</si>
  <si>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</si>
  <si>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</si>
  <si>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</si>
  <si>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</si>
  <si>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</si>
  <si>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</si>
  <si>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</si>
  <si>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</si>
  <si>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</si>
  <si>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</si>
  <si>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</si>
  <si>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</si>
  <si>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</si>
  <si>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</si>
  <si>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</si>
  <si>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</si>
  <si>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</si>
  <si>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</si>
  <si>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</si>
  <si>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</si>
  <si>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</si>
  <si>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</si>
  <si>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October, 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</si>
</sst>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3" fontId="0" fillId="34" borderId="24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82">
      <selection activeCell="H43" sqref="H43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32908</v>
      </c>
      <c r="E10" s="33">
        <v>7884</v>
      </c>
      <c r="F10" s="33">
        <v>3373</v>
      </c>
      <c r="G10" s="33">
        <v>99</v>
      </c>
      <c r="H10" s="33">
        <f>+SUM(E10:G10)</f>
        <v>11356</v>
      </c>
      <c r="I10" s="53">
        <f>SUM(D10:G10)</f>
        <v>44264</v>
      </c>
    </row>
    <row r="11" spans="1:9" ht="12.75">
      <c r="A11" s="52" t="s">
        <v>11</v>
      </c>
      <c r="B11" s="5"/>
      <c r="C11" s="32"/>
      <c r="D11" s="34">
        <v>335722</v>
      </c>
      <c r="E11" s="34">
        <v>39727</v>
      </c>
      <c r="F11" s="34">
        <v>17453</v>
      </c>
      <c r="G11" s="35">
        <v>606</v>
      </c>
      <c r="H11" s="33">
        <f>+SUM(E11:G11)</f>
        <v>57786</v>
      </c>
      <c r="I11" s="53">
        <f>SUM(D11:G11)</f>
        <v>393508</v>
      </c>
    </row>
    <row r="12" spans="1:9" ht="12.75">
      <c r="A12" s="52" t="s">
        <v>54</v>
      </c>
      <c r="B12" s="5"/>
      <c r="C12" s="5"/>
      <c r="D12" s="36">
        <v>30748</v>
      </c>
      <c r="E12" s="36">
        <v>9657</v>
      </c>
      <c r="F12" s="36">
        <v>3024</v>
      </c>
      <c r="G12" s="36">
        <v>79</v>
      </c>
      <c r="H12" s="33">
        <f>+SUM(E12:G12)</f>
        <v>12760</v>
      </c>
      <c r="I12" s="54">
        <f>SUM(D12:G12)</f>
        <v>43508</v>
      </c>
    </row>
    <row r="13" spans="1:9" ht="12.75">
      <c r="A13" s="52" t="s">
        <v>12</v>
      </c>
      <c r="B13" s="5"/>
      <c r="C13" s="5"/>
      <c r="D13" s="36">
        <v>127195</v>
      </c>
      <c r="E13" s="36">
        <v>12201</v>
      </c>
      <c r="F13" s="36">
        <v>9732</v>
      </c>
      <c r="G13" s="36">
        <v>471</v>
      </c>
      <c r="H13" s="33">
        <f>+SUM(E13:G13)</f>
        <v>22404</v>
      </c>
      <c r="I13" s="54">
        <f>SUM(D13:G13)</f>
        <v>149599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>SUM(D10:D13)</f>
        <v>526573</v>
      </c>
      <c r="E15" s="60">
        <f>SUM(E10:E13)</f>
        <v>69469</v>
      </c>
      <c r="F15" s="60">
        <f>SUM(F10:F13)</f>
        <v>33582</v>
      </c>
      <c r="G15" s="60">
        <f>SUM(G10:G13)</f>
        <v>1255</v>
      </c>
      <c r="H15" s="60">
        <f>SUM(H10:H13)</f>
        <v>104306</v>
      </c>
      <c r="I15" s="61">
        <f>SUM(I10:I13)</f>
        <v>630879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224152</v>
      </c>
      <c r="E20" s="36">
        <v>28570</v>
      </c>
      <c r="F20" s="36">
        <v>6370</v>
      </c>
      <c r="G20" s="36">
        <v>122</v>
      </c>
      <c r="H20" s="33">
        <f>+SUM(E20:G20)</f>
        <v>35062</v>
      </c>
      <c r="I20" s="54">
        <f>SUM(D20:G20)</f>
        <v>259214</v>
      </c>
    </row>
    <row r="21" spans="1:9" ht="12.75">
      <c r="A21" s="52" t="s">
        <v>14</v>
      </c>
      <c r="B21" s="5"/>
      <c r="C21" s="5"/>
      <c r="D21" s="34">
        <v>1118876</v>
      </c>
      <c r="E21" s="34">
        <v>101808</v>
      </c>
      <c r="F21" s="34">
        <v>27437</v>
      </c>
      <c r="G21" s="35">
        <v>651</v>
      </c>
      <c r="H21" s="33">
        <f>+SUM(E21:G21)</f>
        <v>129896</v>
      </c>
      <c r="I21" s="53">
        <f>SUM(D21:G21)</f>
        <v>1248772</v>
      </c>
    </row>
    <row r="22" spans="1:9" ht="12.75">
      <c r="A22" s="52" t="s">
        <v>54</v>
      </c>
      <c r="B22" s="5"/>
      <c r="C22" s="5"/>
      <c r="D22" s="36">
        <v>174675</v>
      </c>
      <c r="E22" s="36">
        <v>26789</v>
      </c>
      <c r="F22" s="36">
        <v>5199</v>
      </c>
      <c r="G22" s="36">
        <v>83</v>
      </c>
      <c r="H22" s="33">
        <f>+SUM(E22:G22)</f>
        <v>32071</v>
      </c>
      <c r="I22" s="54">
        <f>SUM(D22:G22)</f>
        <v>206746</v>
      </c>
    </row>
    <row r="23" spans="1:9" ht="12.75">
      <c r="A23" s="52" t="s">
        <v>12</v>
      </c>
      <c r="B23" s="5"/>
      <c r="C23" s="5"/>
      <c r="D23" s="36">
        <v>492677</v>
      </c>
      <c r="E23" s="36">
        <v>31694</v>
      </c>
      <c r="F23" s="36">
        <v>16939</v>
      </c>
      <c r="G23" s="36">
        <v>554</v>
      </c>
      <c r="H23" s="33">
        <f>+SUM(E23:G23)</f>
        <v>49187</v>
      </c>
      <c r="I23" s="54">
        <f>SUM(D23:G23)</f>
        <v>541864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0" ref="D25:I25">SUM(D20:D23)</f>
        <v>2010380</v>
      </c>
      <c r="E25" s="60">
        <f t="shared" si="0"/>
        <v>188861</v>
      </c>
      <c r="F25" s="60">
        <f t="shared" si="0"/>
        <v>55945</v>
      </c>
      <c r="G25" s="60">
        <f t="shared" si="0"/>
        <v>1410</v>
      </c>
      <c r="H25" s="60">
        <f t="shared" si="0"/>
        <v>246216</v>
      </c>
      <c r="I25" s="61">
        <f t="shared" si="0"/>
        <v>2256596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26">
        <f>D10/D20</f>
        <v>0.14681109247296478</v>
      </c>
      <c r="E30" s="126">
        <f>E10/E20</f>
        <v>0.2759537976898845</v>
      </c>
      <c r="F30" s="126">
        <f>F10/F20</f>
        <v>0.5295133437990581</v>
      </c>
      <c r="G30" s="126">
        <f>G10/G20</f>
        <v>0.8114754098360656</v>
      </c>
      <c r="H30" s="126">
        <f>H10/H20</f>
        <v>0.3238834065369916</v>
      </c>
      <c r="I30" s="127">
        <f>I10/I20</f>
        <v>0.17076238166148433</v>
      </c>
    </row>
    <row r="31" spans="1:9" ht="12.75">
      <c r="A31" s="52" t="s">
        <v>14</v>
      </c>
      <c r="B31" s="5"/>
      <c r="C31" s="6"/>
      <c r="D31" s="126">
        <f aca="true" t="shared" si="1" ref="D31:I33">D11/D21</f>
        <v>0.3000529102420644</v>
      </c>
      <c r="E31" s="126">
        <f t="shared" si="1"/>
        <v>0.3902149143485777</v>
      </c>
      <c r="F31" s="126">
        <f t="shared" si="1"/>
        <v>0.6361118198053723</v>
      </c>
      <c r="G31" s="126">
        <f t="shared" si="1"/>
        <v>0.9308755760368663</v>
      </c>
      <c r="H31" s="126">
        <f t="shared" si="1"/>
        <v>0.4448635831742317</v>
      </c>
      <c r="I31" s="127">
        <f t="shared" si="1"/>
        <v>0.3151159699288581</v>
      </c>
    </row>
    <row r="32" spans="1:9" ht="12.75">
      <c r="A32" s="52" t="s">
        <v>54</v>
      </c>
      <c r="B32" s="5"/>
      <c r="C32" s="6"/>
      <c r="D32" s="126">
        <f t="shared" si="1"/>
        <v>0.1760297695720624</v>
      </c>
      <c r="E32" s="126">
        <f t="shared" si="1"/>
        <v>0.3604837806562395</v>
      </c>
      <c r="F32" s="126">
        <f t="shared" si="1"/>
        <v>0.5816503173687247</v>
      </c>
      <c r="G32" s="126">
        <f t="shared" si="1"/>
        <v>0.9518072289156626</v>
      </c>
      <c r="H32" s="126">
        <f t="shared" si="1"/>
        <v>0.39786723207882513</v>
      </c>
      <c r="I32" s="127">
        <f t="shared" si="1"/>
        <v>0.21044179814845268</v>
      </c>
    </row>
    <row r="33" spans="1:9" ht="12.75">
      <c r="A33" s="52" t="s">
        <v>12</v>
      </c>
      <c r="B33" s="5"/>
      <c r="C33" s="6"/>
      <c r="D33" s="126">
        <f t="shared" si="1"/>
        <v>0.2581711750294818</v>
      </c>
      <c r="E33" s="126">
        <f t="shared" si="1"/>
        <v>0.38496245346122293</v>
      </c>
      <c r="F33" s="126">
        <f t="shared" si="1"/>
        <v>0.574532144754708</v>
      </c>
      <c r="G33" s="126">
        <f t="shared" si="1"/>
        <v>0.8501805054151624</v>
      </c>
      <c r="H33" s="126">
        <f t="shared" si="1"/>
        <v>0.4554862057047594</v>
      </c>
      <c r="I33" s="127">
        <f t="shared" si="1"/>
        <v>0.27608219036511006</v>
      </c>
    </row>
    <row r="34" spans="1:9" ht="12.75">
      <c r="A34" s="55"/>
      <c r="B34" s="5"/>
      <c r="C34" s="6"/>
      <c r="D34" s="120"/>
      <c r="E34" s="120"/>
      <c r="F34" s="120"/>
      <c r="G34" s="120"/>
      <c r="H34" s="120"/>
      <c r="I34" s="121"/>
    </row>
    <row r="35" spans="1:9" ht="13.5" thickBot="1">
      <c r="A35" s="57" t="s">
        <v>10</v>
      </c>
      <c r="B35" s="58"/>
      <c r="C35" s="59"/>
      <c r="D35" s="122">
        <f aca="true" t="shared" si="2" ref="D35:I35">D15/D25</f>
        <v>0.2619270983595141</v>
      </c>
      <c r="E35" s="122">
        <f t="shared" si="2"/>
        <v>0.367831368043164</v>
      </c>
      <c r="F35" s="122">
        <f t="shared" si="2"/>
        <v>0.600268120475467</v>
      </c>
      <c r="G35" s="122">
        <f t="shared" si="2"/>
        <v>0.8900709219858156</v>
      </c>
      <c r="H35" s="122">
        <f t="shared" si="2"/>
        <v>0.42363615687039025</v>
      </c>
      <c r="I35" s="123">
        <f t="shared" si="2"/>
        <v>0.27957108848903395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119.8</v>
      </c>
      <c r="E40" s="36">
        <v>24.2</v>
      </c>
      <c r="F40" s="36">
        <v>238.2</v>
      </c>
      <c r="G40" s="36">
        <v>227.9</v>
      </c>
      <c r="H40" s="33">
        <f>+SUM(E40:G40)</f>
        <v>490.29999999999995</v>
      </c>
      <c r="I40" s="54">
        <f>SUM(D40:G40)</f>
        <v>610.1</v>
      </c>
    </row>
    <row r="41" spans="1:9" ht="12.75">
      <c r="A41" s="64" t="s">
        <v>14</v>
      </c>
      <c r="B41" s="9"/>
      <c r="C41" s="9"/>
      <c r="D41" s="34">
        <v>1163.08</v>
      </c>
      <c r="E41" s="34">
        <v>124.12</v>
      </c>
      <c r="F41" s="34">
        <v>1325.98</v>
      </c>
      <c r="G41" s="34">
        <v>1286.45</v>
      </c>
      <c r="H41" s="33">
        <f>+SUM(E41:G41)</f>
        <v>2736.55</v>
      </c>
      <c r="I41" s="53">
        <f>SUM(D41:G41)</f>
        <v>3899.63</v>
      </c>
    </row>
    <row r="42" spans="1:9" ht="12.75">
      <c r="A42" s="64" t="s">
        <v>54</v>
      </c>
      <c r="B42" s="9"/>
      <c r="C42" s="9"/>
      <c r="D42" s="36">
        <v>107</v>
      </c>
      <c r="E42" s="36">
        <v>36.4</v>
      </c>
      <c r="F42" s="36">
        <v>164.7</v>
      </c>
      <c r="G42" s="36">
        <v>114.2</v>
      </c>
      <c r="H42" s="33">
        <f>+SUM(E42:G42)</f>
        <v>315.3</v>
      </c>
      <c r="I42" s="54">
        <f>SUM(D42:G42)</f>
        <v>422.3</v>
      </c>
    </row>
    <row r="43" spans="1:9" ht="12.75">
      <c r="A43" s="64" t="s">
        <v>12</v>
      </c>
      <c r="B43" s="9"/>
      <c r="C43" s="9"/>
      <c r="D43" s="36">
        <v>439.8</v>
      </c>
      <c r="E43" s="36">
        <v>45.3</v>
      </c>
      <c r="F43" s="36">
        <v>688.5</v>
      </c>
      <c r="G43" s="36">
        <v>701</v>
      </c>
      <c r="H43" s="33">
        <f>+SUM(E43:G43)</f>
        <v>1434.8</v>
      </c>
      <c r="I43" s="54">
        <f>SUM(D43:G43)</f>
        <v>1874.6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3" ref="D45:I45">SUM(D40:D43)</f>
        <v>1829.6799999999998</v>
      </c>
      <c r="E45" s="60">
        <f t="shared" si="3"/>
        <v>230.01999999999998</v>
      </c>
      <c r="F45" s="60">
        <f t="shared" si="3"/>
        <v>2417.38</v>
      </c>
      <c r="G45" s="60">
        <f t="shared" si="3"/>
        <v>2329.55</v>
      </c>
      <c r="H45" s="60">
        <f t="shared" si="3"/>
        <v>4976.950000000001</v>
      </c>
      <c r="I45" s="61">
        <f t="shared" si="3"/>
        <v>6806.630000000001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775</v>
      </c>
      <c r="E50" s="36">
        <v>85.4</v>
      </c>
      <c r="F50" s="36">
        <v>360.8</v>
      </c>
      <c r="G50" s="36">
        <v>256.9</v>
      </c>
      <c r="H50" s="33">
        <f>+SUM(E50:G50)</f>
        <v>703.1</v>
      </c>
      <c r="I50" s="79">
        <f>SUM(D50:G50)</f>
        <v>1478.1</v>
      </c>
    </row>
    <row r="51" spans="1:9" ht="12.75">
      <c r="A51" s="64" t="s">
        <v>14</v>
      </c>
      <c r="B51" s="9"/>
      <c r="C51" s="9"/>
      <c r="D51" s="34">
        <v>3695.76</v>
      </c>
      <c r="E51" s="34">
        <v>308.22</v>
      </c>
      <c r="F51" s="34">
        <v>1798.13</v>
      </c>
      <c r="G51" s="34">
        <v>1361.35</v>
      </c>
      <c r="H51" s="33">
        <f>+SUM(E51:G51)</f>
        <v>3467.7000000000003</v>
      </c>
      <c r="I51" s="80">
        <f>SUM(D51:G51)</f>
        <v>7163.460000000001</v>
      </c>
    </row>
    <row r="52" spans="1:9" ht="12.75">
      <c r="A52" s="64" t="s">
        <v>54</v>
      </c>
      <c r="B52" s="9"/>
      <c r="C52" s="9"/>
      <c r="D52" s="36">
        <v>533.9</v>
      </c>
      <c r="E52" s="36">
        <v>80.3</v>
      </c>
      <c r="F52" s="36">
        <v>230.7</v>
      </c>
      <c r="G52" s="36">
        <v>118.4</v>
      </c>
      <c r="H52" s="33">
        <f>+SUM(E52:G52)</f>
        <v>429.4</v>
      </c>
      <c r="I52" s="79">
        <f>SUM(D52:G52)</f>
        <v>963.2999999999998</v>
      </c>
    </row>
    <row r="53" spans="1:9" ht="12.75">
      <c r="A53" s="64" t="s">
        <v>12</v>
      </c>
      <c r="B53" s="9"/>
      <c r="C53" s="9"/>
      <c r="D53" s="36">
        <v>1609.7</v>
      </c>
      <c r="E53" s="36">
        <v>99.3</v>
      </c>
      <c r="F53" s="36">
        <v>947</v>
      </c>
      <c r="G53" s="36">
        <v>768.7</v>
      </c>
      <c r="H53" s="33">
        <f>+SUM(E53:G53)</f>
        <v>1815</v>
      </c>
      <c r="I53" s="79">
        <f>SUM(D53:G53)</f>
        <v>3424.7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4" ref="D55:I55">SUM(D50:D53)</f>
        <v>6614.36</v>
      </c>
      <c r="E55" s="60">
        <f t="shared" si="4"/>
        <v>573.22</v>
      </c>
      <c r="F55" s="60">
        <f t="shared" si="4"/>
        <v>3336.63</v>
      </c>
      <c r="G55" s="60">
        <f t="shared" si="4"/>
        <v>2505.3500000000004</v>
      </c>
      <c r="H55" s="60">
        <f t="shared" si="4"/>
        <v>6415.2</v>
      </c>
      <c r="I55" s="61">
        <f t="shared" si="4"/>
        <v>13029.560000000001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26">
        <f aca="true" t="shared" si="5" ref="D60:I60">D40/D50</f>
        <v>0.15458064516129033</v>
      </c>
      <c r="E60" s="126">
        <f t="shared" si="5"/>
        <v>0.28337236533957844</v>
      </c>
      <c r="F60" s="126">
        <f t="shared" si="5"/>
        <v>0.6601995565410199</v>
      </c>
      <c r="G60" s="126">
        <f t="shared" si="5"/>
        <v>0.8871156091864539</v>
      </c>
      <c r="H60" s="126">
        <f t="shared" si="5"/>
        <v>0.6973403498791068</v>
      </c>
      <c r="I60" s="127">
        <f t="shared" si="5"/>
        <v>0.41275962384141807</v>
      </c>
    </row>
    <row r="61" spans="1:9" ht="12.75">
      <c r="A61" s="64" t="s">
        <v>14</v>
      </c>
      <c r="B61" s="5"/>
      <c r="C61" s="6"/>
      <c r="D61" s="126">
        <f>D41/D51</f>
        <v>0.31470658267852886</v>
      </c>
      <c r="E61" s="126">
        <f>E41/E51</f>
        <v>0.4026993705794562</v>
      </c>
      <c r="F61" s="126">
        <f>F41/F51</f>
        <v>0.7374216547190692</v>
      </c>
      <c r="G61" s="126">
        <f>G41/G51</f>
        <v>0.944981084952437</v>
      </c>
      <c r="H61" s="126">
        <f>H41/H51</f>
        <v>0.7891541944228163</v>
      </c>
      <c r="I61" s="127">
        <f aca="true" t="shared" si="6" ref="H61:I63">I41/I51</f>
        <v>0.544377996108026</v>
      </c>
    </row>
    <row r="62" spans="1:9" ht="12.75">
      <c r="A62" s="64" t="s">
        <v>54</v>
      </c>
      <c r="B62" s="5"/>
      <c r="C62" s="6"/>
      <c r="D62" s="126">
        <f aca="true" t="shared" si="7" ref="D62:G63">D42/D52</f>
        <v>0.2004120621839296</v>
      </c>
      <c r="E62" s="126">
        <f t="shared" si="7"/>
        <v>0.4533001245330012</v>
      </c>
      <c r="F62" s="126">
        <f t="shared" si="7"/>
        <v>0.7139141742522757</v>
      </c>
      <c r="G62" s="126">
        <f t="shared" si="7"/>
        <v>0.964527027027027</v>
      </c>
      <c r="H62" s="126">
        <f t="shared" si="6"/>
        <v>0.7342803912435958</v>
      </c>
      <c r="I62" s="127">
        <f t="shared" si="6"/>
        <v>0.43838887158725226</v>
      </c>
    </row>
    <row r="63" spans="1:9" ht="12.75">
      <c r="A63" s="64" t="s">
        <v>12</v>
      </c>
      <c r="B63" s="5"/>
      <c r="C63" s="6"/>
      <c r="D63" s="126">
        <f t="shared" si="7"/>
        <v>0.2732186121637572</v>
      </c>
      <c r="E63" s="126">
        <f t="shared" si="7"/>
        <v>0.4561933534743202</v>
      </c>
      <c r="F63" s="126">
        <f t="shared" si="7"/>
        <v>0.7270327349524816</v>
      </c>
      <c r="G63" s="126">
        <f t="shared" si="7"/>
        <v>0.9119292311695069</v>
      </c>
      <c r="H63" s="126">
        <f t="shared" si="6"/>
        <v>0.7905234159779614</v>
      </c>
      <c r="I63" s="127">
        <f t="shared" si="6"/>
        <v>0.5473764125324846</v>
      </c>
    </row>
    <row r="64" spans="1:9" ht="12.75">
      <c r="A64" s="65"/>
      <c r="B64" s="5"/>
      <c r="C64" s="6"/>
      <c r="D64" s="120"/>
      <c r="E64" s="120"/>
      <c r="F64" s="120"/>
      <c r="G64" s="120"/>
      <c r="H64" s="120"/>
      <c r="I64" s="121"/>
    </row>
    <row r="65" spans="1:9" ht="13.5" thickBot="1">
      <c r="A65" s="66" t="s">
        <v>10</v>
      </c>
      <c r="B65" s="58"/>
      <c r="C65" s="59"/>
      <c r="D65" s="122">
        <f aca="true" t="shared" si="8" ref="D65:I65">D45/D55</f>
        <v>0.276622379187102</v>
      </c>
      <c r="E65" s="122">
        <f t="shared" si="8"/>
        <v>0.40127699661561</v>
      </c>
      <c r="F65" s="122">
        <f t="shared" si="8"/>
        <v>0.7244974720001918</v>
      </c>
      <c r="G65" s="122">
        <f t="shared" si="8"/>
        <v>0.9298301634502165</v>
      </c>
      <c r="H65" s="122">
        <f t="shared" si="8"/>
        <v>0.7758058984910838</v>
      </c>
      <c r="I65" s="123">
        <f t="shared" si="8"/>
        <v>0.522399067965457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21</v>
      </c>
      <c r="E70" s="38">
        <v>25</v>
      </c>
      <c r="F70" s="38">
        <v>28</v>
      </c>
      <c r="G70" s="38">
        <v>13</v>
      </c>
      <c r="H70" s="37"/>
      <c r="I70" s="70"/>
    </row>
    <row r="71" spans="1:9" ht="12.75">
      <c r="A71" s="64" t="s">
        <v>14</v>
      </c>
      <c r="B71" s="5"/>
      <c r="C71" s="5"/>
      <c r="D71" s="35">
        <v>52</v>
      </c>
      <c r="E71" s="35">
        <v>53</v>
      </c>
      <c r="F71" s="35">
        <v>49</v>
      </c>
      <c r="G71" s="35">
        <v>22</v>
      </c>
      <c r="H71" s="37"/>
      <c r="I71" s="70"/>
    </row>
    <row r="72" spans="1:9" ht="12.75">
      <c r="A72" s="64" t="s">
        <v>54</v>
      </c>
      <c r="B72" s="5"/>
      <c r="C72" s="5"/>
      <c r="D72" s="39">
        <v>34</v>
      </c>
      <c r="E72" s="39">
        <v>41</v>
      </c>
      <c r="F72" s="39">
        <v>36</v>
      </c>
      <c r="G72" s="39">
        <v>20</v>
      </c>
      <c r="H72" s="37"/>
      <c r="I72" s="70"/>
    </row>
    <row r="73" spans="1:9" ht="12.75">
      <c r="A73" s="64" t="s">
        <v>12</v>
      </c>
      <c r="B73" s="5"/>
      <c r="C73" s="5"/>
      <c r="D73" s="39">
        <v>42</v>
      </c>
      <c r="E73" s="39">
        <v>43</v>
      </c>
      <c r="F73" s="39">
        <v>44</v>
      </c>
      <c r="G73" s="39">
        <v>21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33">
        <v>435</v>
      </c>
      <c r="E84" s="39">
        <v>66</v>
      </c>
      <c r="F84" s="39">
        <v>28</v>
      </c>
      <c r="G84" s="39">
        <v>11</v>
      </c>
      <c r="H84" s="36">
        <f aca="true" t="shared" si="9" ref="H84:H89">SUM(E84:G84)</f>
        <v>105</v>
      </c>
      <c r="I84" s="79">
        <f aca="true" t="shared" si="10" ref="I84:I91">SUM(D84:G84)</f>
        <v>540</v>
      </c>
    </row>
    <row r="85" spans="1:9" ht="12.75">
      <c r="A85" s="52" t="s">
        <v>74</v>
      </c>
      <c r="B85" s="5"/>
      <c r="C85" s="5"/>
      <c r="D85" s="36">
        <v>396</v>
      </c>
      <c r="E85" s="39">
        <v>96</v>
      </c>
      <c r="F85" s="39">
        <v>41</v>
      </c>
      <c r="G85" s="39">
        <v>16</v>
      </c>
      <c r="H85" s="36">
        <f t="shared" si="9"/>
        <v>153</v>
      </c>
      <c r="I85" s="79">
        <f t="shared" si="10"/>
        <v>549</v>
      </c>
    </row>
    <row r="86" spans="1:9" ht="12.75">
      <c r="A86" s="52" t="s">
        <v>23</v>
      </c>
      <c r="B86" s="5"/>
      <c r="C86" s="5"/>
      <c r="D86" s="34">
        <v>16641</v>
      </c>
      <c r="E86" s="124">
        <v>995</v>
      </c>
      <c r="F86" s="34">
        <v>295</v>
      </c>
      <c r="G86" s="35">
        <v>6</v>
      </c>
      <c r="H86" s="33">
        <f t="shared" si="9"/>
        <v>1296</v>
      </c>
      <c r="I86" s="80">
        <f t="shared" si="10"/>
        <v>17937</v>
      </c>
    </row>
    <row r="87" spans="1:9" ht="12.75">
      <c r="A87" s="52" t="s">
        <v>24</v>
      </c>
      <c r="B87" s="5"/>
      <c r="C87" s="5"/>
      <c r="D87" s="34">
        <v>12461</v>
      </c>
      <c r="E87" s="124">
        <v>577</v>
      </c>
      <c r="F87" s="34">
        <v>262</v>
      </c>
      <c r="G87" s="35">
        <v>6</v>
      </c>
      <c r="H87" s="33">
        <f t="shared" si="9"/>
        <v>845</v>
      </c>
      <c r="I87" s="80">
        <f t="shared" si="10"/>
        <v>13306</v>
      </c>
    </row>
    <row r="88" spans="1:9" ht="12.75">
      <c r="A88" s="52" t="s">
        <v>55</v>
      </c>
      <c r="B88" s="5"/>
      <c r="C88" s="5"/>
      <c r="D88" s="33">
        <v>1820</v>
      </c>
      <c r="E88" s="33">
        <v>381</v>
      </c>
      <c r="F88" s="33">
        <v>69</v>
      </c>
      <c r="G88" s="33">
        <v>2</v>
      </c>
      <c r="H88" s="33">
        <f t="shared" si="9"/>
        <v>452</v>
      </c>
      <c r="I88" s="80">
        <f t="shared" si="10"/>
        <v>2272</v>
      </c>
    </row>
    <row r="89" spans="1:9" ht="12.75">
      <c r="A89" s="52" t="s">
        <v>56</v>
      </c>
      <c r="B89" s="5"/>
      <c r="C89" s="5"/>
      <c r="D89" s="36">
        <v>2495</v>
      </c>
      <c r="E89" s="36">
        <v>464</v>
      </c>
      <c r="F89" s="36">
        <v>99</v>
      </c>
      <c r="G89" s="36">
        <v>2</v>
      </c>
      <c r="H89" s="36">
        <f t="shared" si="9"/>
        <v>565</v>
      </c>
      <c r="I89" s="79">
        <f t="shared" si="10"/>
        <v>3060</v>
      </c>
    </row>
    <row r="90" spans="1:9" ht="12.75">
      <c r="A90" s="52" t="s">
        <v>25</v>
      </c>
      <c r="B90" s="5"/>
      <c r="C90" s="5"/>
      <c r="D90" s="36">
        <v>2143</v>
      </c>
      <c r="E90" s="36">
        <v>109</v>
      </c>
      <c r="F90" s="36">
        <v>86</v>
      </c>
      <c r="G90" s="36">
        <v>2</v>
      </c>
      <c r="H90" s="36">
        <f>SUM(E90:G90)</f>
        <v>197</v>
      </c>
      <c r="I90" s="79">
        <f t="shared" si="10"/>
        <v>2340</v>
      </c>
    </row>
    <row r="91" spans="1:9" ht="12.75">
      <c r="A91" s="52" t="s">
        <v>26</v>
      </c>
      <c r="B91" s="5"/>
      <c r="C91" s="5"/>
      <c r="D91" s="36">
        <v>5110</v>
      </c>
      <c r="E91" s="36">
        <v>293</v>
      </c>
      <c r="F91" s="36">
        <v>206</v>
      </c>
      <c r="G91" s="36">
        <v>3</v>
      </c>
      <c r="H91" s="128">
        <f>SUM(E91:G91)</f>
        <v>502</v>
      </c>
      <c r="I91" s="79">
        <f t="shared" si="10"/>
        <v>5612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1" ref="D93:G94">D84+D86+D88+D90</f>
        <v>21039</v>
      </c>
      <c r="E93" s="29">
        <f t="shared" si="11"/>
        <v>1551</v>
      </c>
      <c r="F93" s="29">
        <f t="shared" si="11"/>
        <v>478</v>
      </c>
      <c r="G93" s="112">
        <f t="shared" si="11"/>
        <v>21</v>
      </c>
      <c r="H93" s="29">
        <f>+SUM(E93:G93)</f>
        <v>2050</v>
      </c>
      <c r="I93" s="113">
        <f>+SUM(D93:G93)</f>
        <v>23089</v>
      </c>
    </row>
    <row r="94" spans="1:9" ht="13.5" thickBot="1">
      <c r="A94" s="57" t="s">
        <v>28</v>
      </c>
      <c r="B94" s="82"/>
      <c r="C94" s="83"/>
      <c r="D94" s="84">
        <f t="shared" si="11"/>
        <v>20462</v>
      </c>
      <c r="E94" s="84">
        <f t="shared" si="11"/>
        <v>1430</v>
      </c>
      <c r="F94" s="84">
        <f t="shared" si="11"/>
        <v>608</v>
      </c>
      <c r="G94" s="110">
        <f t="shared" si="11"/>
        <v>27</v>
      </c>
      <c r="H94" s="84">
        <f>+SUM(E94:G94)</f>
        <v>2065</v>
      </c>
      <c r="I94" s="111">
        <f>+SUM(D94:G94)</f>
        <v>22527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29" t="s">
        <v>31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20584</v>
      </c>
      <c r="H102" s="118">
        <v>14620</v>
      </c>
      <c r="I102" s="56">
        <f>SUM(G102:H102)</f>
        <v>35204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61679</v>
      </c>
      <c r="H103" s="118">
        <v>54065</v>
      </c>
      <c r="I103" s="56">
        <f>SUM(G103:H103)</f>
        <v>115744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0.33372784902478964</v>
      </c>
      <c r="H104" s="40">
        <f>H102/H103</f>
        <v>0.270415240913715</v>
      </c>
      <c r="I104" s="89">
        <f>I102/I103</f>
        <v>0.30415399502350016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90.82</v>
      </c>
      <c r="H106" s="118">
        <v>76008.5</v>
      </c>
      <c r="I106" s="91">
        <f>SUM(G106:H106)</f>
        <v>76099.32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263.6</v>
      </c>
      <c r="H107" s="118">
        <v>278041</v>
      </c>
      <c r="I107" s="91">
        <f>SUM(G107:H107)</f>
        <v>278304.6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0.34453717754172986</v>
      </c>
      <c r="H108" s="96">
        <f>H106/H107</f>
        <v>0.27337155311626704</v>
      </c>
      <c r="I108" s="97">
        <f>I106/I107</f>
        <v>0.2734389586086612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3" t="s">
        <v>42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43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23</v>
      </c>
      <c r="F118" s="115">
        <v>45</v>
      </c>
      <c r="G118" s="114">
        <v>4</v>
      </c>
      <c r="H118" s="114">
        <v>83</v>
      </c>
      <c r="I118" s="104">
        <f>SUM(E118:H118)</f>
        <v>155</v>
      </c>
    </row>
    <row r="119" spans="1:9" ht="13.5" thickBot="1">
      <c r="A119" s="99" t="s">
        <v>47</v>
      </c>
      <c r="B119" s="93"/>
      <c r="C119" s="93"/>
      <c r="D119" s="100"/>
      <c r="E119" s="116">
        <v>29</v>
      </c>
      <c r="F119" s="117">
        <v>74.9</v>
      </c>
      <c r="G119" s="116">
        <v>4.3</v>
      </c>
      <c r="H119" s="125">
        <v>67.7</v>
      </c>
      <c r="I119" s="105">
        <f>SUM(E119:H119)</f>
        <v>175.9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2" t="s">
        <v>65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2014-01-03T20:28:12Z</dcterms:modified>
  <cp:category/>
  <cp:version/>
  <cp:contentType/>
  <cp:contentStatus/>
</cp:coreProperties>
</file>