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<sst xmlns="http://schemas.openxmlformats.org/spreadsheetml/2006/main" count="157" uniqueCount="77">
  <si>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</si>
  <si>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</si>
  <si>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</si>
  <si>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</si>
  <si>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</si>
  <si>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</si>
  <si>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</si>
  <si>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</si>
  <si>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</si>
  <si>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</si>
  <si>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</si>
  <si>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</si>
  <si>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</si>
  <si>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</si>
  <si>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</si>
  <si>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</si>
  <si>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</si>
  <si>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</si>
  <si>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</si>
  <si>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</si>
  <si>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</si>
  <si>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</si>
  <si>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</si>
  <si>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</si>
  <si>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</si>
  <si>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</si>
  <si>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</si>
  <si>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</si>
  <si>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</si>
  <si>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</si>
  <si>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</si>
  <si>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</si>
  <si>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</si>
  <si>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</si>
  <si>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</si>
  <si>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</si>
  <si>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</si>
  <si>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</si>
  <si>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</si>
  <si>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</si>
  <si>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</si>
  <si>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</si>
  <si>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</si>
  <si>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</si>
  <si>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</si>
  <si>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</si>
  <si>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</si>
  <si>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</si>
  <si>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</si>
  <si>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</si>
  <si>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</si>
  <si>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</si>
  <si>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</si>
  <si>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</si>
  <si>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</si>
  <si>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</si>
  <si>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</si>
  <si>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</si>
  <si>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</si>
  <si>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</si>
  <si>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</si>
  <si>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</si>
  <si>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</si>
  <si>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</si>
  <si>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</si>
  <si>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</si>
  <si>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</si>
  <si>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</si>
  <si>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</si>
  <si>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</si>
  <si>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</si>
  <si>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</si>
  <si>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</si>
  <si>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</si>
  <si>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</si>
  <si>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</si>
  <si>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September,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</si>
</sst>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B98">
      <selection activeCell="F119" sqref="F119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1550</v>
      </c>
      <c r="E10" s="35">
        <v>4007</v>
      </c>
      <c r="F10" s="35">
        <v>2654</v>
      </c>
      <c r="G10" s="35">
        <v>117</v>
      </c>
      <c r="H10" s="35">
        <f>+SUM(E10:G10)</f>
        <v>6778</v>
      </c>
      <c r="I10" s="59">
        <f>SUM(D10:G10)</f>
        <v>8328</v>
      </c>
    </row>
    <row r="11" spans="1:9" ht="12.75">
      <c r="A11" s="58" t="s">
        <v>12</v>
      </c>
      <c r="B11" s="5"/>
      <c r="C11" s="34"/>
      <c r="D11" s="36">
        <v>41139</v>
      </c>
      <c r="E11" s="36">
        <v>25267</v>
      </c>
      <c r="F11" s="36">
        <v>13717</v>
      </c>
      <c r="G11" s="37">
        <v>614</v>
      </c>
      <c r="H11" s="35">
        <f>+SUM(E11:G11)</f>
        <v>39598</v>
      </c>
      <c r="I11" s="59">
        <f>SUM(D11:G11)</f>
        <v>80737</v>
      </c>
    </row>
    <row r="12" spans="1:9" ht="12.75">
      <c r="A12" s="58" t="s">
        <v>58</v>
      </c>
      <c r="B12" s="5"/>
      <c r="C12" s="5"/>
      <c r="D12" s="38">
        <v>2012</v>
      </c>
      <c r="E12" s="38">
        <v>4120</v>
      </c>
      <c r="F12" s="38">
        <v>2362</v>
      </c>
      <c r="G12" s="38">
        <v>69</v>
      </c>
      <c r="H12" s="35">
        <f>+SUM(E12:G12)</f>
        <v>6551</v>
      </c>
      <c r="I12" s="60">
        <f>SUM(D12:G12)</f>
        <v>8563</v>
      </c>
    </row>
    <row r="13" spans="1:9" ht="12.75">
      <c r="A13" s="58" t="s">
        <v>13</v>
      </c>
      <c r="B13" s="5"/>
      <c r="C13" s="5"/>
      <c r="D13" s="38">
        <v>37679</v>
      </c>
      <c r="E13" s="38">
        <v>8479</v>
      </c>
      <c r="F13" s="38">
        <v>8213</v>
      </c>
      <c r="G13" s="38">
        <v>496</v>
      </c>
      <c r="H13" s="35">
        <f>+SUM(E13:G13)</f>
        <v>17188</v>
      </c>
      <c r="I13" s="60">
        <f>SUM(D13:G13)</f>
        <v>54867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82380</v>
      </c>
      <c r="E15" s="66">
        <f t="shared" si="0"/>
        <v>41873</v>
      </c>
      <c r="F15" s="66">
        <f t="shared" si="0"/>
        <v>26946</v>
      </c>
      <c r="G15" s="66">
        <f t="shared" si="0"/>
        <v>1296</v>
      </c>
      <c r="H15" s="66">
        <f t="shared" si="0"/>
        <v>70115</v>
      </c>
      <c r="I15" s="67">
        <f t="shared" si="0"/>
        <v>152495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218055</v>
      </c>
      <c r="E20" s="38">
        <v>27954</v>
      </c>
      <c r="F20" s="38">
        <v>6314</v>
      </c>
      <c r="G20" s="38">
        <v>139</v>
      </c>
      <c r="H20" s="35">
        <f>+SUM(E20:G20)</f>
        <v>34407</v>
      </c>
      <c r="I20" s="60">
        <f>SUM(D20:G20)</f>
        <v>252462</v>
      </c>
    </row>
    <row r="21" spans="1:9" ht="12.75">
      <c r="A21" s="58" t="s">
        <v>15</v>
      </c>
      <c r="B21" s="5"/>
      <c r="C21" s="5"/>
      <c r="D21" s="36">
        <v>1111206</v>
      </c>
      <c r="E21" s="36">
        <v>95284</v>
      </c>
      <c r="F21" s="36">
        <v>25928</v>
      </c>
      <c r="G21" s="37">
        <v>674</v>
      </c>
      <c r="H21" s="35">
        <f>+SUM(E21:G21)</f>
        <v>121886</v>
      </c>
      <c r="I21" s="59">
        <f>SUM(D21:G21)</f>
        <v>1233092</v>
      </c>
    </row>
    <row r="22" spans="1:9" ht="12.75">
      <c r="A22" s="58" t="s">
        <v>58</v>
      </c>
      <c r="B22" s="5"/>
      <c r="C22" s="5"/>
      <c r="D22" s="38">
        <v>173443</v>
      </c>
      <c r="E22" s="38">
        <v>27154</v>
      </c>
      <c r="F22" s="38">
        <v>5058</v>
      </c>
      <c r="G22" s="38">
        <v>73</v>
      </c>
      <c r="H22" s="35">
        <f>+SUM(E22:G22)</f>
        <v>32285</v>
      </c>
      <c r="I22" s="60">
        <f>SUM(D22:G22)</f>
        <v>205728</v>
      </c>
    </row>
    <row r="23" spans="1:9" ht="12.75">
      <c r="A23" s="58" t="s">
        <v>13</v>
      </c>
      <c r="B23" s="5"/>
      <c r="C23" s="5"/>
      <c r="D23" s="38">
        <v>478284</v>
      </c>
      <c r="E23" s="38">
        <v>33891</v>
      </c>
      <c r="F23" s="38">
        <v>16131</v>
      </c>
      <c r="G23" s="38">
        <v>575</v>
      </c>
      <c r="H23" s="35">
        <f>+SUM(E23:G23)</f>
        <v>50597</v>
      </c>
      <c r="I23" s="60">
        <f>SUM(D23:G23)</f>
        <v>528881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1980988</v>
      </c>
      <c r="E25" s="66">
        <f t="shared" si="1"/>
        <v>184283</v>
      </c>
      <c r="F25" s="66">
        <f t="shared" si="1"/>
        <v>53431</v>
      </c>
      <c r="G25" s="66">
        <f t="shared" si="1"/>
        <v>1461</v>
      </c>
      <c r="H25" s="66">
        <f t="shared" si="1"/>
        <v>239175</v>
      </c>
      <c r="I25" s="67">
        <f t="shared" si="1"/>
        <v>2220163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0.007108298365091376</v>
      </c>
      <c r="E30" s="22">
        <f t="shared" si="2"/>
        <v>0.1433426343278243</v>
      </c>
      <c r="F30" s="22">
        <f t="shared" si="2"/>
        <v>0.4203357617991764</v>
      </c>
      <c r="G30" s="22">
        <f t="shared" si="2"/>
        <v>0.841726618705036</v>
      </c>
      <c r="H30" s="22">
        <f t="shared" si="2"/>
        <v>0.19699479757026186</v>
      </c>
      <c r="I30" s="68">
        <f t="shared" si="2"/>
        <v>0.03298714261948333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0.03702193832646692</v>
      </c>
      <c r="E31" s="22">
        <f t="shared" si="3"/>
        <v>0.2651756853196759</v>
      </c>
      <c r="F31" s="22">
        <f t="shared" si="3"/>
        <v>0.5290419623572972</v>
      </c>
      <c r="G31" s="22">
        <f t="shared" si="3"/>
        <v>0.9109792284866469</v>
      </c>
      <c r="H31" s="22">
        <f t="shared" si="3"/>
        <v>0.3248773444037871</v>
      </c>
      <c r="I31" s="68">
        <f t="shared" si="3"/>
        <v>0.06547524434510969</v>
      </c>
    </row>
    <row r="32" spans="1:9" ht="12.75">
      <c r="A32" s="58" t="s">
        <v>58</v>
      </c>
      <c r="B32" s="5"/>
      <c r="C32" s="6"/>
      <c r="D32" s="22">
        <f t="shared" si="3"/>
        <v>0.01160035285367527</v>
      </c>
      <c r="E32" s="22">
        <f t="shared" si="3"/>
        <v>0.15172718568166751</v>
      </c>
      <c r="F32" s="22">
        <f t="shared" si="3"/>
        <v>0.46698299723210757</v>
      </c>
      <c r="G32" s="22">
        <f t="shared" si="3"/>
        <v>0.9452054794520548</v>
      </c>
      <c r="H32" s="22">
        <f t="shared" si="3"/>
        <v>0.2029115688400186</v>
      </c>
      <c r="I32" s="68">
        <f t="shared" si="3"/>
        <v>0.0416229195831389</v>
      </c>
    </row>
    <row r="33" spans="1:9" ht="12.75">
      <c r="A33" s="58" t="s">
        <v>13</v>
      </c>
      <c r="B33" s="5"/>
      <c r="C33" s="6"/>
      <c r="D33" s="22">
        <f t="shared" si="3"/>
        <v>0.07877955357068185</v>
      </c>
      <c r="E33" s="22">
        <f t="shared" si="3"/>
        <v>0.25018441474137676</v>
      </c>
      <c r="F33" s="22">
        <f t="shared" si="3"/>
        <v>0.5091438844460976</v>
      </c>
      <c r="G33" s="22">
        <f t="shared" si="3"/>
        <v>0.8626086956521739</v>
      </c>
      <c r="H33" s="22">
        <f t="shared" si="3"/>
        <v>0.33970393501591</v>
      </c>
      <c r="I33" s="68">
        <f t="shared" si="3"/>
        <v>0.10374167345773434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0.04158530995644598</v>
      </c>
      <c r="E35" s="70">
        <f t="shared" si="4"/>
        <v>0.2272211761258499</v>
      </c>
      <c r="F35" s="70">
        <f t="shared" si="4"/>
        <v>0.5043139750332204</v>
      </c>
      <c r="G35" s="70">
        <f t="shared" si="4"/>
        <v>0.8870636550308009</v>
      </c>
      <c r="H35" s="70">
        <f t="shared" si="4"/>
        <v>0.29315354865684123</v>
      </c>
      <c r="I35" s="71">
        <f t="shared" si="4"/>
        <v>0.06868639825093924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11.6</v>
      </c>
      <c r="F40" s="38">
        <v>209.7</v>
      </c>
      <c r="G40" s="38">
        <v>231.5</v>
      </c>
      <c r="H40" s="35">
        <f>+SUM(E40:G40)</f>
        <v>452.79999999999995</v>
      </c>
      <c r="I40" s="60">
        <f>SUM(D40:G40)</f>
        <v>452.79999999999995</v>
      </c>
    </row>
    <row r="41" spans="1:9" ht="12.75">
      <c r="A41" s="74" t="s">
        <v>15</v>
      </c>
      <c r="B41" s="10"/>
      <c r="C41" s="10"/>
      <c r="D41" s="36">
        <v>150.72</v>
      </c>
      <c r="E41" s="36">
        <v>78.94</v>
      </c>
      <c r="F41" s="36">
        <v>1189.4</v>
      </c>
      <c r="G41" s="36">
        <v>1387.07</v>
      </c>
      <c r="H41" s="35">
        <f>+SUM(E41:G41)</f>
        <v>2655.41</v>
      </c>
      <c r="I41" s="59">
        <f>SUM(D41:G41)</f>
        <v>2806.13</v>
      </c>
    </row>
    <row r="42" spans="1:9" ht="12.75">
      <c r="A42" s="74" t="s">
        <v>58</v>
      </c>
      <c r="B42" s="10"/>
      <c r="C42" s="10"/>
      <c r="D42" s="38">
        <v>8.2</v>
      </c>
      <c r="E42" s="38">
        <v>21.7</v>
      </c>
      <c r="F42" s="38">
        <v>157.9</v>
      </c>
      <c r="G42" s="38">
        <v>110.7</v>
      </c>
      <c r="H42" s="35">
        <f>+SUM(E42:G42)</f>
        <v>290.3</v>
      </c>
      <c r="I42" s="60">
        <f>SUM(D42:G42)</f>
        <v>298.5</v>
      </c>
    </row>
    <row r="43" spans="1:9" ht="12.75">
      <c r="A43" s="74" t="s">
        <v>13</v>
      </c>
      <c r="B43" s="10"/>
      <c r="C43" s="10"/>
      <c r="D43" s="38">
        <v>149.48</v>
      </c>
      <c r="E43" s="38">
        <v>36.5</v>
      </c>
      <c r="F43" s="38">
        <v>687.46</v>
      </c>
      <c r="G43" s="38">
        <v>740.59</v>
      </c>
      <c r="H43" s="35">
        <f>+SUM(E43:G43)</f>
        <v>1464.5500000000002</v>
      </c>
      <c r="I43" s="60">
        <f>SUM(D43:G43)</f>
        <v>1614.0300000000002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308.4</v>
      </c>
      <c r="E45" s="66">
        <f t="shared" si="5"/>
        <v>148.74</v>
      </c>
      <c r="F45" s="66">
        <f t="shared" si="5"/>
        <v>2244.46</v>
      </c>
      <c r="G45" s="66">
        <f t="shared" si="5"/>
        <v>2469.86</v>
      </c>
      <c r="H45" s="66">
        <f t="shared" si="5"/>
        <v>4863.06</v>
      </c>
      <c r="I45" s="67">
        <f t="shared" si="5"/>
        <v>5171.460000000001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709.2</v>
      </c>
      <c r="E50" s="38">
        <v>56.8</v>
      </c>
      <c r="F50" s="38">
        <v>350.2</v>
      </c>
      <c r="G50" s="38">
        <v>266.5</v>
      </c>
      <c r="H50" s="35">
        <f>+SUM(E50:G50)</f>
        <v>673.5</v>
      </c>
      <c r="I50" s="89">
        <f>SUM(D50:G50)</f>
        <v>1382.7</v>
      </c>
    </row>
    <row r="51" spans="1:9" ht="12.75">
      <c r="A51" s="74" t="s">
        <v>15</v>
      </c>
      <c r="B51" s="10"/>
      <c r="C51" s="10"/>
      <c r="D51" s="36">
        <v>3646.85</v>
      </c>
      <c r="E51" s="36">
        <v>332.39</v>
      </c>
      <c r="F51" s="36">
        <v>1755.85</v>
      </c>
      <c r="G51" s="36">
        <v>1499.09</v>
      </c>
      <c r="H51" s="35">
        <f>+SUM(E51:G51)</f>
        <v>3587.33</v>
      </c>
      <c r="I51" s="90">
        <f>SUM(D51:G51)</f>
        <v>7234.18</v>
      </c>
    </row>
    <row r="52" spans="1:9" ht="12.75">
      <c r="A52" s="74" t="s">
        <v>58</v>
      </c>
      <c r="B52" s="10"/>
      <c r="C52" s="10"/>
      <c r="D52" s="38">
        <v>475.1</v>
      </c>
      <c r="E52" s="38">
        <v>77.5</v>
      </c>
      <c r="F52" s="38">
        <v>235.8</v>
      </c>
      <c r="G52" s="38">
        <v>114.5</v>
      </c>
      <c r="H52" s="35">
        <f>+SUM(E52:G52)</f>
        <v>427.8</v>
      </c>
      <c r="I52" s="89">
        <f>SUM(D52:G52)</f>
        <v>902.9000000000001</v>
      </c>
    </row>
    <row r="53" spans="1:9" ht="12.75">
      <c r="A53" s="74" t="s">
        <v>13</v>
      </c>
      <c r="B53" s="10"/>
      <c r="C53" s="10"/>
      <c r="D53" s="38">
        <v>1610.19</v>
      </c>
      <c r="E53" s="38">
        <v>128.73</v>
      </c>
      <c r="F53" s="38">
        <v>992.82</v>
      </c>
      <c r="G53" s="38">
        <v>762.27</v>
      </c>
      <c r="H53" s="35">
        <f>+SUM(E53:G53)</f>
        <v>1883.82</v>
      </c>
      <c r="I53" s="89">
        <f>SUM(D53:G53)</f>
        <v>3494.01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6441.34</v>
      </c>
      <c r="E55" s="66">
        <f t="shared" si="6"/>
        <v>595.42</v>
      </c>
      <c r="F55" s="66">
        <f t="shared" si="6"/>
        <v>3334.67</v>
      </c>
      <c r="G55" s="66">
        <f t="shared" si="6"/>
        <v>2642.3599999999997</v>
      </c>
      <c r="H55" s="66">
        <f t="shared" si="6"/>
        <v>6572.45</v>
      </c>
      <c r="I55" s="67">
        <f t="shared" si="6"/>
        <v>13013.79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0.20422535211267606</v>
      </c>
      <c r="F60" s="22">
        <f t="shared" si="7"/>
        <v>0.5988006853226727</v>
      </c>
      <c r="G60" s="22">
        <f t="shared" si="7"/>
        <v>0.8686679174484052</v>
      </c>
      <c r="H60" s="22">
        <f t="shared" si="7"/>
        <v>0.672308834446919</v>
      </c>
      <c r="I60" s="68">
        <f t="shared" si="7"/>
        <v>0.3274752296232009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0.04132881802103185</v>
      </c>
      <c r="E61" s="22">
        <f t="shared" si="8"/>
        <v>0.2374921026505009</v>
      </c>
      <c r="F61" s="22">
        <f t="shared" si="8"/>
        <v>0.6773927157786828</v>
      </c>
      <c r="G61" s="22">
        <f t="shared" si="8"/>
        <v>0.9252746666310895</v>
      </c>
      <c r="H61" s="22">
        <f aca="true" t="shared" si="9" ref="H61:I63">H41/H51</f>
        <v>0.7402190487075345</v>
      </c>
      <c r="I61" s="68">
        <f t="shared" si="9"/>
        <v>0.38789883580447265</v>
      </c>
    </row>
    <row r="62" spans="1:9" ht="12.75">
      <c r="A62" s="74" t="s">
        <v>58</v>
      </c>
      <c r="B62" s="5"/>
      <c r="C62" s="6"/>
      <c r="D62" s="22">
        <f t="shared" si="8"/>
        <v>0.017259524310671435</v>
      </c>
      <c r="E62" s="22">
        <f t="shared" si="8"/>
        <v>0.27999999999999997</v>
      </c>
      <c r="F62" s="22">
        <f t="shared" si="8"/>
        <v>0.6696352841391009</v>
      </c>
      <c r="G62" s="22">
        <f t="shared" si="8"/>
        <v>0.9668122270742359</v>
      </c>
      <c r="H62" s="22">
        <f t="shared" si="9"/>
        <v>0.6785881252921926</v>
      </c>
      <c r="I62" s="68">
        <f t="shared" si="9"/>
        <v>0.33060139550337797</v>
      </c>
    </row>
    <row r="63" spans="1:9" ht="12.75">
      <c r="A63" s="74" t="s">
        <v>13</v>
      </c>
      <c r="B63" s="5"/>
      <c r="C63" s="6"/>
      <c r="D63" s="22">
        <f t="shared" si="8"/>
        <v>0.09283376495941471</v>
      </c>
      <c r="E63" s="22">
        <f t="shared" si="8"/>
        <v>0.28353919055387244</v>
      </c>
      <c r="F63" s="22">
        <f t="shared" si="8"/>
        <v>0.6924316593138736</v>
      </c>
      <c r="G63" s="22">
        <f t="shared" si="8"/>
        <v>0.971558634079788</v>
      </c>
      <c r="H63" s="22">
        <f t="shared" si="9"/>
        <v>0.7774362731046491</v>
      </c>
      <c r="I63" s="68">
        <f t="shared" si="9"/>
        <v>0.4619420093245297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0.04787823651600443</v>
      </c>
      <c r="E65" s="70">
        <f t="shared" si="10"/>
        <v>0.24980685902388233</v>
      </c>
      <c r="F65" s="70">
        <f t="shared" si="10"/>
        <v>0.6730680996920235</v>
      </c>
      <c r="G65" s="70">
        <f t="shared" si="10"/>
        <v>0.9347174495526728</v>
      </c>
      <c r="H65" s="70">
        <f t="shared" si="10"/>
        <v>0.7399158609042291</v>
      </c>
      <c r="I65" s="71">
        <f t="shared" si="10"/>
        <v>0.39738308363666547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6</v>
      </c>
      <c r="E70" s="40">
        <v>13</v>
      </c>
      <c r="F70" s="40">
        <v>18</v>
      </c>
      <c r="G70" s="40">
        <v>13</v>
      </c>
      <c r="H70" s="39"/>
      <c r="I70" s="80"/>
    </row>
    <row r="71" spans="1:9" ht="12.75">
      <c r="A71" s="74" t="s">
        <v>15</v>
      </c>
      <c r="B71" s="5"/>
      <c r="C71" s="5"/>
      <c r="D71" s="37">
        <v>12</v>
      </c>
      <c r="E71" s="37">
        <v>21</v>
      </c>
      <c r="F71" s="37">
        <v>23</v>
      </c>
      <c r="G71" s="37">
        <v>17</v>
      </c>
      <c r="H71" s="39"/>
      <c r="I71" s="80"/>
    </row>
    <row r="72" spans="1:9" ht="12.75">
      <c r="A72" s="74" t="s">
        <v>58</v>
      </c>
      <c r="B72" s="5"/>
      <c r="C72" s="5"/>
      <c r="D72" s="41">
        <v>11</v>
      </c>
      <c r="E72" s="41">
        <v>18</v>
      </c>
      <c r="F72" s="41">
        <v>19</v>
      </c>
      <c r="G72" s="41">
        <v>13</v>
      </c>
      <c r="H72" s="39"/>
      <c r="I72" s="80"/>
    </row>
    <row r="73" spans="1:9" ht="12.75">
      <c r="A73" s="74" t="s">
        <v>13</v>
      </c>
      <c r="B73" s="5"/>
      <c r="C73" s="5"/>
      <c r="D73" s="41">
        <v>9</v>
      </c>
      <c r="E73" s="41">
        <v>18</v>
      </c>
      <c r="F73" s="41">
        <v>21</v>
      </c>
      <c r="G73" s="41">
        <v>16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24</v>
      </c>
      <c r="E84" s="38">
        <v>6</v>
      </c>
      <c r="F84" s="38">
        <v>9</v>
      </c>
      <c r="G84" s="38">
        <v>2</v>
      </c>
      <c r="H84" s="38">
        <f aca="true" t="shared" si="11" ref="H84:H89">SUM(E84:G84)</f>
        <v>17</v>
      </c>
      <c r="I84" s="89">
        <f>SUM(D84:G84)</f>
        <v>41</v>
      </c>
    </row>
    <row r="85" spans="1:9" ht="12.75">
      <c r="A85" s="58" t="s">
        <v>25</v>
      </c>
      <c r="B85" s="5"/>
      <c r="C85" s="5"/>
      <c r="D85" s="38">
        <v>434</v>
      </c>
      <c r="E85" s="38">
        <v>33</v>
      </c>
      <c r="F85" s="38">
        <v>17</v>
      </c>
      <c r="G85" s="38">
        <v>4</v>
      </c>
      <c r="H85" s="38">
        <f t="shared" si="11"/>
        <v>54</v>
      </c>
      <c r="I85" s="89">
        <f>SUM(D85:G85)</f>
        <v>488</v>
      </c>
    </row>
    <row r="86" spans="1:9" ht="12.75">
      <c r="A86" s="58" t="s">
        <v>26</v>
      </c>
      <c r="B86" s="5"/>
      <c r="C86" s="5"/>
      <c r="D86" s="36">
        <v>559</v>
      </c>
      <c r="E86" s="37">
        <v>144</v>
      </c>
      <c r="F86" s="36">
        <v>202</v>
      </c>
      <c r="G86" s="37">
        <v>13</v>
      </c>
      <c r="H86" s="35">
        <f t="shared" si="11"/>
        <v>359</v>
      </c>
      <c r="I86" s="90">
        <f>SUM(D87:G87)</f>
        <v>2888</v>
      </c>
    </row>
    <row r="87" spans="1:9" ht="12.75">
      <c r="A87" s="58" t="s">
        <v>27</v>
      </c>
      <c r="B87" s="5"/>
      <c r="C87" s="5"/>
      <c r="D87" s="36">
        <v>2197</v>
      </c>
      <c r="E87" s="36">
        <v>350</v>
      </c>
      <c r="F87" s="36">
        <v>327</v>
      </c>
      <c r="G87" s="37">
        <v>14</v>
      </c>
      <c r="H87" s="35">
        <f t="shared" si="11"/>
        <v>691</v>
      </c>
      <c r="I87" s="90">
        <f>SUM(D86:G86)</f>
        <v>918</v>
      </c>
    </row>
    <row r="88" spans="1:9" ht="12.75">
      <c r="A88" s="58" t="s">
        <v>59</v>
      </c>
      <c r="B88" s="5"/>
      <c r="C88" s="5"/>
      <c r="D88" s="35">
        <v>46</v>
      </c>
      <c r="E88" s="35">
        <v>22</v>
      </c>
      <c r="F88" s="35">
        <v>18</v>
      </c>
      <c r="G88" s="35">
        <v>2</v>
      </c>
      <c r="H88" s="35">
        <f t="shared" si="11"/>
        <v>42</v>
      </c>
      <c r="I88" s="90">
        <f>SUM(D88:G88)</f>
        <v>88</v>
      </c>
    </row>
    <row r="89" spans="1:9" ht="12.75">
      <c r="A89" s="58" t="s">
        <v>60</v>
      </c>
      <c r="B89" s="5"/>
      <c r="C89" s="5"/>
      <c r="D89" s="38">
        <v>505</v>
      </c>
      <c r="E89" s="38">
        <v>86</v>
      </c>
      <c r="F89" s="38">
        <v>55</v>
      </c>
      <c r="G89" s="38">
        <v>2</v>
      </c>
      <c r="H89" s="38">
        <f t="shared" si="11"/>
        <v>143</v>
      </c>
      <c r="I89" s="89">
        <f>SUM(D89:G89)</f>
        <v>648</v>
      </c>
    </row>
    <row r="90" spans="1:9" ht="12.75">
      <c r="A90" s="58" t="s">
        <v>28</v>
      </c>
      <c r="B90" s="5"/>
      <c r="C90" s="5"/>
      <c r="D90" s="38">
        <v>101</v>
      </c>
      <c r="E90" s="38">
        <v>22</v>
      </c>
      <c r="F90" s="38">
        <v>58</v>
      </c>
      <c r="G90" s="38">
        <v>14</v>
      </c>
      <c r="H90" s="38">
        <f>SUM(E91:G91)</f>
        <v>217</v>
      </c>
      <c r="I90" s="89">
        <f>SUM(D91:G91)</f>
        <v>843</v>
      </c>
    </row>
    <row r="91" spans="1:9" ht="12.75">
      <c r="A91" s="58" t="s">
        <v>29</v>
      </c>
      <c r="B91" s="5"/>
      <c r="C91" s="5"/>
      <c r="D91" s="38">
        <v>626</v>
      </c>
      <c r="E91" s="38">
        <v>80</v>
      </c>
      <c r="F91" s="38">
        <v>127</v>
      </c>
      <c r="G91" s="38">
        <v>10</v>
      </c>
      <c r="H91" s="38">
        <f>SUM(E90:G90)</f>
        <v>94</v>
      </c>
      <c r="I91" s="89">
        <f>SUM(D90:G90)</f>
        <v>195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730</v>
      </c>
      <c r="E93" s="31">
        <f t="shared" si="12"/>
        <v>194</v>
      </c>
      <c r="F93" s="31">
        <f t="shared" si="12"/>
        <v>287</v>
      </c>
      <c r="G93" s="127">
        <f t="shared" si="12"/>
        <v>31</v>
      </c>
      <c r="H93" s="31">
        <f>+SUM(E93:G93)</f>
        <v>512</v>
      </c>
      <c r="I93" s="128">
        <f>+SUM(D93:G93)</f>
        <v>1242</v>
      </c>
    </row>
    <row r="94" spans="1:9" ht="13.5" thickBot="1">
      <c r="A94" s="63" t="s">
        <v>31</v>
      </c>
      <c r="B94" s="92"/>
      <c r="C94" s="93"/>
      <c r="D94" s="94">
        <f t="shared" si="12"/>
        <v>3762</v>
      </c>
      <c r="E94" s="94">
        <f t="shared" si="12"/>
        <v>549</v>
      </c>
      <c r="F94" s="94">
        <f t="shared" si="12"/>
        <v>526</v>
      </c>
      <c r="G94" s="125">
        <f t="shared" si="12"/>
        <v>30</v>
      </c>
      <c r="H94" s="94">
        <f>+SUM(E94:G94)</f>
        <v>1105</v>
      </c>
      <c r="I94" s="126">
        <f>+SUM(D94:G94)</f>
        <v>4867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22</v>
      </c>
      <c r="F118" s="115">
        <v>60</v>
      </c>
      <c r="G118" s="113">
        <v>4</v>
      </c>
      <c r="H118" s="113">
        <v>79</v>
      </c>
      <c r="I118" s="114">
        <f>SUM(E118:H118)</f>
        <v>165</v>
      </c>
    </row>
    <row r="119" spans="1:9" ht="13.5" thickBot="1">
      <c r="A119" s="109" t="s">
        <v>50</v>
      </c>
      <c r="B119" s="103"/>
      <c r="C119" s="103"/>
      <c r="D119" s="110"/>
      <c r="E119" s="116">
        <v>35</v>
      </c>
      <c r="F119" s="117">
        <v>112.01</v>
      </c>
      <c r="G119" s="116">
        <v>3.8</v>
      </c>
      <c r="H119" s="121">
        <v>21.67</v>
      </c>
      <c r="I119" s="118">
        <f>SUM(E119:H119)</f>
        <v>172.48000000000002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2009 Electric Enrollment Report</dc:title>
  <dc:subject/>
  <dc:creator>PSC Staff</dc:creator>
  <cp:keywords/>
  <dc:description/>
  <cp:lastModifiedBy>balexander</cp:lastModifiedBy>
  <cp:lastPrinted>2009-07-06T14:48:51Z</cp:lastPrinted>
  <dcterms:created xsi:type="dcterms:W3CDTF">2004-09-09T14:44:36Z</dcterms:created>
  <dcterms:modified xsi:type="dcterms:W3CDTF">2009-10-15T14:40:25Z</dcterms:modified>
  <cp:category/>
  <cp:version/>
  <cp:contentType/>
  <cp:contentStatus/>
</cp:coreProperties>
</file>