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<sst xmlns="http://schemas.openxmlformats.org/spreadsheetml/2006/main" count="158" uniqueCount="78">
  <si>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</si>
  <si>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</si>
  <si>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</si>
  <si>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</si>
  <si>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</si>
  <si>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</si>
  <si>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</si>
  <si>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</si>
  <si>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</si>
  <si>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</si>
  <si>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</si>
  <si>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</si>
  <si>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</si>
  <si>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</si>
  <si>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</si>
  <si>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</si>
  <si>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</si>
  <si>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</si>
  <si>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</si>
  <si>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</si>
  <si>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</si>
  <si>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</si>
  <si>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</si>
  <si>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</si>
  <si>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</si>
  <si>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</si>
  <si>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</si>
  <si>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</si>
  <si>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</si>
  <si>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</si>
  <si>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</si>
  <si>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</si>
  <si>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</si>
  <si>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</si>
  <si>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</si>
  <si>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</si>
  <si>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</si>
  <si>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</si>
  <si>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</si>
  <si>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</si>
  <si>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</si>
  <si>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</si>
  <si>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</si>
  <si>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</si>
  <si>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</si>
  <si>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</si>
  <si>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</si>
  <si>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</si>
  <si>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</si>
  <si>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</si>
  <si>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</si>
  <si>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</si>
  <si>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</si>
  <si>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</si>
  <si>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</si>
  <si>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</si>
  <si>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</si>
  <si>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</si>
  <si>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</si>
  <si>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</si>
  <si>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</si>
  <si>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</si>
  <si>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</si>
  <si>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</si>
  <si>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</si>
  <si>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</si>
  <si>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</si>
  <si>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</si>
  <si>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</si>
  <si>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</si>
  <si>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 xml:space="preserve"> 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</si>
  <si>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</si>
  <si>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</si>
  <si>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</si>
  <si>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</si>
  <si>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</si>
  <si>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</si>
  <si>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 xml:space="preserve">Month Ending September 2008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</si>
</sst>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workbookViewId="0" topLeftCell="B1">
      <selection activeCell="G2" sqref="G2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spans="7:9" ht="12.75">
      <c r="G3" s="8" t="s">
        <v>1</v>
      </c>
      <c r="I3" s="67"/>
    </row>
    <row r="4" spans="5:9" ht="12.75">
      <c r="E4" s="67"/>
      <c r="F4" s="67"/>
      <c r="G4" s="68" t="s">
        <v>77</v>
      </c>
      <c r="H4" s="67"/>
      <c r="I4" s="67"/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2"/>
      <c r="E10" s="53">
        <v>29</v>
      </c>
      <c r="F10" s="53">
        <v>3421</v>
      </c>
      <c r="G10" s="53">
        <v>2360</v>
      </c>
      <c r="H10" s="53">
        <v>108</v>
      </c>
      <c r="I10" s="53">
        <f>SUM(F10:H10)</f>
        <v>5889</v>
      </c>
      <c r="J10" s="53">
        <f>SUM(E10:H10)</f>
        <v>5918</v>
      </c>
    </row>
    <row r="11" spans="2:10" ht="12.75">
      <c r="B11" s="18" t="s">
        <v>12</v>
      </c>
      <c r="C11" s="5"/>
      <c r="D11" s="52"/>
      <c r="E11" s="53">
        <v>28787</v>
      </c>
      <c r="F11" s="53">
        <v>13751</v>
      </c>
      <c r="G11" s="53">
        <v>11991</v>
      </c>
      <c r="H11" s="53">
        <v>614</v>
      </c>
      <c r="I11" s="53">
        <f>SUM(F11:H11)</f>
        <v>26356</v>
      </c>
      <c r="J11" s="53">
        <f>SUM(E11:H11)</f>
        <v>55143</v>
      </c>
    </row>
    <row r="12" spans="2:10" ht="12.75">
      <c r="B12" s="18" t="s">
        <v>59</v>
      </c>
      <c r="C12" s="5"/>
      <c r="D12" s="6"/>
      <c r="E12" s="33">
        <v>1310</v>
      </c>
      <c r="F12" s="33">
        <v>3314</v>
      </c>
      <c r="G12" s="33">
        <v>1985</v>
      </c>
      <c r="H12" s="33">
        <v>86</v>
      </c>
      <c r="I12" s="33">
        <f>SUM(F12:H12)</f>
        <v>5385</v>
      </c>
      <c r="J12" s="33">
        <f>SUM(E12:H12)</f>
        <v>6695</v>
      </c>
    </row>
    <row r="13" spans="2:10" ht="12.75">
      <c r="B13" s="18" t="s">
        <v>13</v>
      </c>
      <c r="C13" s="5"/>
      <c r="D13" s="6"/>
      <c r="E13" s="33">
        <v>28048</v>
      </c>
      <c r="F13" s="33">
        <v>7780</v>
      </c>
      <c r="G13" s="33">
        <v>7389</v>
      </c>
      <c r="H13" s="33">
        <v>487</v>
      </c>
      <c r="I13" s="33">
        <f>SUM(F13:H13)</f>
        <v>15656</v>
      </c>
      <c r="J13" s="33">
        <f>SUM(E13:H13)</f>
        <v>43704</v>
      </c>
    </row>
    <row r="14" spans="2:10" ht="12.75">
      <c r="B14" s="4"/>
      <c r="C14" s="5"/>
      <c r="D14" s="6"/>
      <c r="E14" s="44"/>
      <c r="F14" s="44"/>
      <c r="G14" s="44"/>
      <c r="H14" s="44"/>
      <c r="I14" s="45"/>
      <c r="J14" s="44"/>
    </row>
    <row r="15" spans="2:10" ht="12.75">
      <c r="B15" s="28" t="s">
        <v>10</v>
      </c>
      <c r="C15" s="29"/>
      <c r="D15" s="30"/>
      <c r="E15" s="46">
        <f aca="true" t="shared" si="0" ref="E15:J15">SUM(E10:E13)</f>
        <v>58174</v>
      </c>
      <c r="F15" s="46">
        <f t="shared" si="0"/>
        <v>28266</v>
      </c>
      <c r="G15" s="46">
        <f t="shared" si="0"/>
        <v>23725</v>
      </c>
      <c r="H15" s="46">
        <f t="shared" si="0"/>
        <v>1295</v>
      </c>
      <c r="I15" s="46">
        <f t="shared" si="0"/>
        <v>53286</v>
      </c>
      <c r="J15" s="46">
        <f t="shared" si="0"/>
        <v>111460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3">
        <v>216866</v>
      </c>
      <c r="F20" s="33">
        <v>23167</v>
      </c>
      <c r="G20" s="33">
        <v>6209</v>
      </c>
      <c r="H20" s="33">
        <v>135</v>
      </c>
      <c r="I20" s="33">
        <f>SUM(F20:H20)</f>
        <v>29511</v>
      </c>
      <c r="J20" s="33">
        <f>SUM(E20:H20)</f>
        <v>246377</v>
      </c>
    </row>
    <row r="21" spans="2:10" ht="12.75">
      <c r="B21" s="18" t="s">
        <v>15</v>
      </c>
      <c r="C21" s="5"/>
      <c r="D21" s="6"/>
      <c r="E21" s="53">
        <v>1106324</v>
      </c>
      <c r="F21" s="53">
        <v>94242</v>
      </c>
      <c r="G21" s="53">
        <v>26102</v>
      </c>
      <c r="H21" s="53">
        <v>674</v>
      </c>
      <c r="I21" s="53">
        <f>SUM(F21:H21)</f>
        <v>121018</v>
      </c>
      <c r="J21" s="53">
        <f>SUM(E21:H21)</f>
        <v>1227342</v>
      </c>
    </row>
    <row r="22" spans="2:10" ht="12.75">
      <c r="B22" s="18" t="s">
        <v>59</v>
      </c>
      <c r="C22" s="5"/>
      <c r="D22" s="6"/>
      <c r="E22" s="33">
        <v>172313</v>
      </c>
      <c r="F22" s="33">
        <v>26371</v>
      </c>
      <c r="G22" s="33">
        <v>5006</v>
      </c>
      <c r="H22" s="33">
        <v>93</v>
      </c>
      <c r="I22" s="33">
        <f>SUM(F22:H22)</f>
        <v>31470</v>
      </c>
      <c r="J22" s="33">
        <f>SUM(E22:H22)</f>
        <v>203783</v>
      </c>
    </row>
    <row r="23" spans="2:10" ht="12.75">
      <c r="B23" s="18" t="s">
        <v>13</v>
      </c>
      <c r="C23" s="5"/>
      <c r="D23" s="6"/>
      <c r="E23" s="33">
        <v>475144</v>
      </c>
      <c r="F23" s="33">
        <v>33889</v>
      </c>
      <c r="G23" s="33">
        <v>15777</v>
      </c>
      <c r="H23" s="33">
        <v>578</v>
      </c>
      <c r="I23" s="33">
        <f>SUM(F23:H23)</f>
        <v>50244</v>
      </c>
      <c r="J23" s="33">
        <f>SUM(E23:H23)</f>
        <v>525388</v>
      </c>
    </row>
    <row r="24" spans="2:10" ht="12.75">
      <c r="B24" s="4"/>
      <c r="C24" s="5"/>
      <c r="D24" s="6"/>
      <c r="E24" s="44"/>
      <c r="F24" s="44"/>
      <c r="G24" s="44"/>
      <c r="H24" s="44"/>
      <c r="I24" s="44"/>
      <c r="J24" s="44"/>
    </row>
    <row r="25" spans="2:10" ht="12.75">
      <c r="B25" s="28" t="s">
        <v>10</v>
      </c>
      <c r="C25" s="29"/>
      <c r="D25" s="30"/>
      <c r="E25" s="46">
        <f aca="true" t="shared" si="1" ref="E25:J25">SUM(E20:E23)</f>
        <v>1970647</v>
      </c>
      <c r="F25" s="46">
        <f t="shared" si="1"/>
        <v>177669</v>
      </c>
      <c r="G25" s="46">
        <f t="shared" si="1"/>
        <v>53094</v>
      </c>
      <c r="H25" s="46">
        <f t="shared" si="1"/>
        <v>1480</v>
      </c>
      <c r="I25" s="46">
        <f t="shared" si="1"/>
        <v>232243</v>
      </c>
      <c r="J25" s="46">
        <f t="shared" si="1"/>
        <v>2202890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4">
        <f aca="true" t="shared" si="2" ref="E30:J30">E10/E20</f>
        <v>0.00013372312856787142</v>
      </c>
      <c r="F30" s="34">
        <f t="shared" si="2"/>
        <v>0.14766694004402814</v>
      </c>
      <c r="G30" s="34">
        <f t="shared" si="2"/>
        <v>0.38009341278788855</v>
      </c>
      <c r="H30" s="34">
        <f t="shared" si="2"/>
        <v>0.8</v>
      </c>
      <c r="I30" s="34">
        <f t="shared" si="2"/>
        <v>0.19955270915929654</v>
      </c>
      <c r="J30" s="34">
        <f t="shared" si="2"/>
        <v>0.02402009927874761</v>
      </c>
    </row>
    <row r="31" spans="2:10" ht="12.75">
      <c r="B31" s="18" t="s">
        <v>15</v>
      </c>
      <c r="C31" s="5"/>
      <c r="D31" s="6"/>
      <c r="E31" s="34">
        <f aca="true" t="shared" si="3" ref="E31:J33">E11/E21</f>
        <v>0.026020406318582982</v>
      </c>
      <c r="F31" s="34">
        <f t="shared" si="3"/>
        <v>0.1459115893126207</v>
      </c>
      <c r="G31" s="34">
        <f t="shared" si="3"/>
        <v>0.45939008505095397</v>
      </c>
      <c r="H31" s="34">
        <f t="shared" si="3"/>
        <v>0.9109792284866469</v>
      </c>
      <c r="I31" s="34">
        <f t="shared" si="3"/>
        <v>0.21778578393296866</v>
      </c>
      <c r="J31" s="34">
        <f t="shared" si="3"/>
        <v>0.04492879735232722</v>
      </c>
    </row>
    <row r="32" spans="2:10" ht="12.75">
      <c r="B32" s="18" t="s">
        <v>59</v>
      </c>
      <c r="C32" s="5"/>
      <c r="D32" s="6"/>
      <c r="E32" s="34">
        <f t="shared" si="3"/>
        <v>0.007602444388989804</v>
      </c>
      <c r="F32" s="34">
        <f t="shared" si="3"/>
        <v>0.12566834780630237</v>
      </c>
      <c r="G32" s="34">
        <f t="shared" si="3"/>
        <v>0.39652417099480625</v>
      </c>
      <c r="H32" s="34">
        <f t="shared" si="3"/>
        <v>0.9247311827956989</v>
      </c>
      <c r="I32" s="34">
        <f t="shared" si="3"/>
        <v>0.171115347950429</v>
      </c>
      <c r="J32" s="34">
        <f t="shared" si="3"/>
        <v>0.032853574635764514</v>
      </c>
    </row>
    <row r="33" spans="2:10" ht="12.75">
      <c r="B33" s="18" t="s">
        <v>13</v>
      </c>
      <c r="C33" s="5"/>
      <c r="D33" s="6"/>
      <c r="E33" s="34">
        <f t="shared" si="3"/>
        <v>0.059030525482801</v>
      </c>
      <c r="F33" s="34">
        <f t="shared" si="3"/>
        <v>0.2295730177933843</v>
      </c>
      <c r="G33" s="34">
        <f t="shared" si="3"/>
        <v>0.46833998859098686</v>
      </c>
      <c r="H33" s="34">
        <f t="shared" si="3"/>
        <v>0.842560553633218</v>
      </c>
      <c r="I33" s="34">
        <f t="shared" si="3"/>
        <v>0.31159939495263117</v>
      </c>
      <c r="J33" s="34">
        <f t="shared" si="3"/>
        <v>0.08318423717328907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8" t="s">
        <v>10</v>
      </c>
      <c r="C35" s="29"/>
      <c r="D35" s="30"/>
      <c r="E35" s="35">
        <f aca="true" t="shared" si="4" ref="E35:J35">E15/E25</f>
        <v>0.029520254007947645</v>
      </c>
      <c r="F35" s="35">
        <f t="shared" si="4"/>
        <v>0.1590935953936815</v>
      </c>
      <c r="G35" s="35">
        <f t="shared" si="4"/>
        <v>0.44684898481937696</v>
      </c>
      <c r="H35" s="35">
        <f t="shared" si="4"/>
        <v>0.875</v>
      </c>
      <c r="I35" s="35">
        <f t="shared" si="4"/>
        <v>0.2294407151130497</v>
      </c>
      <c r="J35" s="35">
        <f t="shared" si="4"/>
        <v>0.05059717008112071</v>
      </c>
    </row>
    <row r="45" ht="12.75">
      <c r="G45" s="8" t="s">
        <v>17</v>
      </c>
    </row>
    <row r="46" spans="2:10" ht="12.75">
      <c r="B46" s="36" t="s">
        <v>4</v>
      </c>
      <c r="C46" s="37"/>
      <c r="D46" s="38"/>
      <c r="E46" s="39" t="s">
        <v>5</v>
      </c>
      <c r="F46" s="39" t="s">
        <v>6</v>
      </c>
      <c r="G46" s="39" t="s">
        <v>7</v>
      </c>
      <c r="H46" s="39" t="s">
        <v>8</v>
      </c>
      <c r="I46" s="39" t="s">
        <v>9</v>
      </c>
      <c r="J46" s="39" t="s">
        <v>10</v>
      </c>
    </row>
    <row r="47" spans="2:10" ht="12.75">
      <c r="B47" s="32" t="s">
        <v>11</v>
      </c>
      <c r="C47" s="12"/>
      <c r="D47" s="13"/>
      <c r="E47" s="63">
        <v>0</v>
      </c>
      <c r="F47" s="63">
        <v>10.2</v>
      </c>
      <c r="G47" s="63">
        <v>192</v>
      </c>
      <c r="H47" s="63">
        <v>216.2</v>
      </c>
      <c r="I47" s="63">
        <f>SUM(F47:H47)</f>
        <v>418.4</v>
      </c>
      <c r="J47" s="63">
        <f>SUM(E47:H47)</f>
        <v>418.4</v>
      </c>
    </row>
    <row r="48" spans="2:10" ht="12.75">
      <c r="B48" s="32" t="s">
        <v>15</v>
      </c>
      <c r="C48" s="12"/>
      <c r="D48" s="13"/>
      <c r="E48" s="64">
        <v>97.64</v>
      </c>
      <c r="F48" s="64">
        <v>59.97</v>
      </c>
      <c r="G48" s="64">
        <v>1163.59</v>
      </c>
      <c r="H48" s="64">
        <v>1456</v>
      </c>
      <c r="I48" s="64">
        <f>SUM(F48:H48)</f>
        <v>2679.56</v>
      </c>
      <c r="J48" s="64">
        <f>SUM(E48:H48)</f>
        <v>2777.2</v>
      </c>
    </row>
    <row r="49" spans="2:10" ht="12.75">
      <c r="B49" s="32" t="s">
        <v>59</v>
      </c>
      <c r="C49" s="12"/>
      <c r="D49" s="13"/>
      <c r="E49" s="63">
        <v>5</v>
      </c>
      <c r="F49" s="63">
        <v>17.9</v>
      </c>
      <c r="G49" s="63">
        <v>143.7</v>
      </c>
      <c r="H49" s="63">
        <v>127</v>
      </c>
      <c r="I49" s="63">
        <f>SUM(F49:H49)</f>
        <v>288.6</v>
      </c>
      <c r="J49" s="63">
        <f>SUM(E49:H49)</f>
        <v>293.6</v>
      </c>
    </row>
    <row r="50" spans="2:10" ht="12.75">
      <c r="B50" s="32" t="s">
        <v>13</v>
      </c>
      <c r="C50" s="12"/>
      <c r="D50" s="13"/>
      <c r="E50" s="63">
        <v>116.5201</v>
      </c>
      <c r="F50" s="63">
        <v>34.023</v>
      </c>
      <c r="G50" s="63">
        <v>648.2352</v>
      </c>
      <c r="H50" s="63">
        <v>719.1303</v>
      </c>
      <c r="I50" s="63">
        <f>SUM(F50:H50)</f>
        <v>1401.3885</v>
      </c>
      <c r="J50" s="63">
        <f>SUM(E50:H50)</f>
        <v>1517.9086</v>
      </c>
    </row>
    <row r="51" spans="2:10" ht="12.75">
      <c r="B51" s="11"/>
      <c r="C51" s="12"/>
      <c r="D51" s="13"/>
      <c r="E51" s="61"/>
      <c r="F51" s="61"/>
      <c r="G51" s="61"/>
      <c r="H51" s="61"/>
      <c r="I51" s="61"/>
      <c r="J51" s="61"/>
    </row>
    <row r="52" spans="2:10" ht="12.75">
      <c r="B52" s="40" t="s">
        <v>10</v>
      </c>
      <c r="C52" s="41"/>
      <c r="D52" s="42"/>
      <c r="E52" s="65">
        <f aca="true" t="shared" si="5" ref="E52:J52">SUM(E47:E50)</f>
        <v>219.1601</v>
      </c>
      <c r="F52" s="65">
        <f t="shared" si="5"/>
        <v>122.09299999999999</v>
      </c>
      <c r="G52" s="65">
        <f t="shared" si="5"/>
        <v>2147.5252</v>
      </c>
      <c r="H52" s="65">
        <f t="shared" si="5"/>
        <v>2518.3303</v>
      </c>
      <c r="I52" s="65">
        <f t="shared" si="5"/>
        <v>4787.9485</v>
      </c>
      <c r="J52" s="65">
        <f t="shared" si="5"/>
        <v>5007.1086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6" t="s">
        <v>4</v>
      </c>
      <c r="C56" s="37"/>
      <c r="D56" s="38"/>
      <c r="E56" s="39" t="s">
        <v>5</v>
      </c>
      <c r="F56" s="39" t="s">
        <v>6</v>
      </c>
      <c r="G56" s="39" t="s">
        <v>7</v>
      </c>
      <c r="H56" s="39" t="s">
        <v>8</v>
      </c>
      <c r="I56" s="39" t="s">
        <v>9</v>
      </c>
      <c r="J56" s="39" t="s">
        <v>10</v>
      </c>
    </row>
    <row r="57" spans="2:10" ht="12.75">
      <c r="B57" s="32" t="s">
        <v>11</v>
      </c>
      <c r="C57" s="12"/>
      <c r="D57" s="13"/>
      <c r="E57" s="63">
        <v>755.3</v>
      </c>
      <c r="F57" s="63">
        <v>56.2</v>
      </c>
      <c r="G57" s="63">
        <v>350.5</v>
      </c>
      <c r="H57" s="63">
        <v>256.2</v>
      </c>
      <c r="I57" s="63">
        <f>SUM(F57:H57)</f>
        <v>662.9</v>
      </c>
      <c r="J57" s="63">
        <f>SUM(E57:H57)</f>
        <v>1418.2</v>
      </c>
    </row>
    <row r="58" spans="2:10" ht="12.75">
      <c r="B58" s="32" t="s">
        <v>15</v>
      </c>
      <c r="C58" s="12"/>
      <c r="D58" s="13"/>
      <c r="E58" s="64">
        <v>3488.62</v>
      </c>
      <c r="F58" s="64">
        <v>343.56</v>
      </c>
      <c r="G58" s="64">
        <v>1853.51</v>
      </c>
      <c r="H58" s="64">
        <v>1520.47</v>
      </c>
      <c r="I58" s="64">
        <f>SUM(F58:H58)</f>
        <v>3717.54</v>
      </c>
      <c r="J58" s="64">
        <f>SUM(E58:H58)</f>
        <v>7206.16</v>
      </c>
    </row>
    <row r="59" spans="2:10" ht="12.75">
      <c r="B59" s="32" t="s">
        <v>59</v>
      </c>
      <c r="C59" s="12"/>
      <c r="D59" s="13"/>
      <c r="E59" s="63">
        <v>501.5</v>
      </c>
      <c r="F59" s="63">
        <v>82</v>
      </c>
      <c r="G59" s="63">
        <v>238.9</v>
      </c>
      <c r="H59" s="63">
        <v>133.7</v>
      </c>
      <c r="I59" s="63">
        <f>SUM(F59:H59)</f>
        <v>454.59999999999997</v>
      </c>
      <c r="J59" s="63">
        <f>SUM(E59:H59)</f>
        <v>956.0999999999999</v>
      </c>
    </row>
    <row r="60" spans="2:10" ht="12.75">
      <c r="B60" s="32" t="s">
        <v>13</v>
      </c>
      <c r="C60" s="12"/>
      <c r="D60" s="13"/>
      <c r="E60" s="63">
        <v>1666.5499</v>
      </c>
      <c r="F60" s="63">
        <v>136.1408</v>
      </c>
      <c r="G60" s="63">
        <v>1003.6338</v>
      </c>
      <c r="H60" s="63">
        <v>758.9671</v>
      </c>
      <c r="I60" s="63">
        <f>SUM(F60:H60)</f>
        <v>1898.7417</v>
      </c>
      <c r="J60" s="63">
        <f>SUM(E60:H60)</f>
        <v>3565.2916</v>
      </c>
    </row>
    <row r="61" spans="2:10" ht="12.75">
      <c r="B61" s="11"/>
      <c r="C61" s="12"/>
      <c r="D61" s="13"/>
      <c r="E61" s="61"/>
      <c r="F61" s="61"/>
      <c r="G61" s="61"/>
      <c r="H61" s="61"/>
      <c r="I61" s="61"/>
      <c r="J61" s="61"/>
    </row>
    <row r="62" spans="2:10" ht="12.75">
      <c r="B62" s="40" t="s">
        <v>10</v>
      </c>
      <c r="C62" s="41"/>
      <c r="D62" s="42"/>
      <c r="E62" s="65">
        <f aca="true" t="shared" si="6" ref="E62:J62">SUM(E57:E60)</f>
        <v>6411.9699</v>
      </c>
      <c r="F62" s="65">
        <f t="shared" si="6"/>
        <v>617.9008</v>
      </c>
      <c r="G62" s="65">
        <f t="shared" si="6"/>
        <v>3446.5438000000004</v>
      </c>
      <c r="H62" s="65">
        <f t="shared" si="6"/>
        <v>2669.3371</v>
      </c>
      <c r="I62" s="65">
        <f t="shared" si="6"/>
        <v>6733.7817</v>
      </c>
      <c r="J62" s="65">
        <f t="shared" si="6"/>
        <v>13145.751600000001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6" t="s">
        <v>4</v>
      </c>
      <c r="C66" s="22"/>
      <c r="D66" s="23"/>
      <c r="E66" s="39" t="s">
        <v>5</v>
      </c>
      <c r="F66" s="39" t="s">
        <v>6</v>
      </c>
      <c r="G66" s="39" t="s">
        <v>7</v>
      </c>
      <c r="H66" s="39" t="s">
        <v>8</v>
      </c>
      <c r="I66" s="39" t="s">
        <v>9</v>
      </c>
      <c r="J66" s="39" t="s">
        <v>10</v>
      </c>
    </row>
    <row r="67" spans="2:10" ht="12.75">
      <c r="B67" s="32" t="s">
        <v>11</v>
      </c>
      <c r="C67" s="5"/>
      <c r="D67" s="6"/>
      <c r="E67" s="34">
        <f aca="true" t="shared" si="7" ref="E67:J67">E47/E57</f>
        <v>0</v>
      </c>
      <c r="F67" s="34">
        <f t="shared" si="7"/>
        <v>0.18149466192170816</v>
      </c>
      <c r="G67" s="34">
        <f t="shared" si="7"/>
        <v>0.5477888730385164</v>
      </c>
      <c r="H67" s="34">
        <f t="shared" si="7"/>
        <v>0.8438719750195159</v>
      </c>
      <c r="I67" s="34">
        <f t="shared" si="7"/>
        <v>0.6311660883994569</v>
      </c>
      <c r="J67" s="34">
        <f t="shared" si="7"/>
        <v>0.2950218586941193</v>
      </c>
    </row>
    <row r="68" spans="2:10" ht="12.75">
      <c r="B68" s="32" t="s">
        <v>15</v>
      </c>
      <c r="C68" s="5"/>
      <c r="D68" s="6"/>
      <c r="E68" s="34">
        <f aca="true" t="shared" si="8" ref="E68:H70">E48/E58</f>
        <v>0.027988144309211094</v>
      </c>
      <c r="F68" s="34">
        <f t="shared" si="8"/>
        <v>0.174554662940971</v>
      </c>
      <c r="G68" s="34">
        <f t="shared" si="8"/>
        <v>0.6277764889318104</v>
      </c>
      <c r="H68" s="34">
        <f t="shared" si="8"/>
        <v>0.9575986372634777</v>
      </c>
      <c r="I68" s="34">
        <f aca="true" t="shared" si="9" ref="I68:J70">I48/I58</f>
        <v>0.7207884784023844</v>
      </c>
      <c r="J68" s="34">
        <f t="shared" si="9"/>
        <v>0.3853924975298911</v>
      </c>
    </row>
    <row r="69" spans="2:10" ht="12.75">
      <c r="B69" s="32" t="s">
        <v>59</v>
      </c>
      <c r="C69" s="5"/>
      <c r="D69" s="6"/>
      <c r="E69" s="34">
        <f t="shared" si="8"/>
        <v>0.009970089730807577</v>
      </c>
      <c r="F69" s="34">
        <f t="shared" si="8"/>
        <v>0.21829268292682924</v>
      </c>
      <c r="G69" s="34">
        <f t="shared" si="8"/>
        <v>0.6015069066555043</v>
      </c>
      <c r="H69" s="34">
        <f t="shared" si="8"/>
        <v>0.9498878085265521</v>
      </c>
      <c r="I69" s="34">
        <f t="shared" si="9"/>
        <v>0.6348438187417511</v>
      </c>
      <c r="J69" s="34">
        <f t="shared" si="9"/>
        <v>0.3070808492835478</v>
      </c>
    </row>
    <row r="70" spans="2:10" ht="12.75">
      <c r="B70" s="32" t="s">
        <v>13</v>
      </c>
      <c r="C70" s="5"/>
      <c r="D70" s="6"/>
      <c r="E70" s="34">
        <f t="shared" si="8"/>
        <v>0.06991695838210425</v>
      </c>
      <c r="F70" s="34">
        <f t="shared" si="8"/>
        <v>0.249910386893569</v>
      </c>
      <c r="G70" s="34">
        <f t="shared" si="8"/>
        <v>0.6458881715621774</v>
      </c>
      <c r="H70" s="34">
        <f t="shared" si="8"/>
        <v>0.9475118223174629</v>
      </c>
      <c r="I70" s="34">
        <f t="shared" si="9"/>
        <v>0.7380616857996009</v>
      </c>
      <c r="J70" s="34">
        <f t="shared" si="9"/>
        <v>0.42574598947250203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0" t="s">
        <v>10</v>
      </c>
      <c r="C72" s="29"/>
      <c r="D72" s="30"/>
      <c r="E72" s="35">
        <f aca="true" t="shared" si="10" ref="E72:J72">E52/E62</f>
        <v>0.034179839178596266</v>
      </c>
      <c r="F72" s="35">
        <f t="shared" si="10"/>
        <v>0.1975932058997172</v>
      </c>
      <c r="G72" s="35">
        <f t="shared" si="10"/>
        <v>0.623095287516729</v>
      </c>
      <c r="H72" s="35">
        <f t="shared" si="10"/>
        <v>0.9434291008055895</v>
      </c>
      <c r="I72" s="35">
        <f t="shared" si="10"/>
        <v>0.7110341132680319</v>
      </c>
      <c r="J72" s="35">
        <f t="shared" si="10"/>
        <v>0.38089177038762845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6" t="s">
        <v>4</v>
      </c>
      <c r="C76" s="22"/>
      <c r="D76" s="23"/>
      <c r="E76" s="39" t="s">
        <v>5</v>
      </c>
      <c r="F76" s="39" t="s">
        <v>6</v>
      </c>
      <c r="G76" s="39" t="s">
        <v>7</v>
      </c>
      <c r="H76" s="36" t="s">
        <v>8</v>
      </c>
      <c r="I76" s="48"/>
      <c r="J76" s="48"/>
    </row>
    <row r="77" spans="2:10" ht="12.75">
      <c r="B77" s="32" t="s">
        <v>11</v>
      </c>
      <c r="C77" s="5"/>
      <c r="D77" s="6"/>
      <c r="E77" s="54">
        <v>6</v>
      </c>
      <c r="F77" s="54">
        <v>13</v>
      </c>
      <c r="G77" s="54">
        <v>15</v>
      </c>
      <c r="H77" s="55">
        <v>13</v>
      </c>
      <c r="I77" s="43"/>
      <c r="J77" s="43"/>
    </row>
    <row r="78" spans="2:10" ht="12.75">
      <c r="B78" s="32" t="s">
        <v>15</v>
      </c>
      <c r="C78" s="5"/>
      <c r="D78" s="6"/>
      <c r="E78" s="54">
        <v>14</v>
      </c>
      <c r="F78" s="54">
        <v>21</v>
      </c>
      <c r="G78" s="54">
        <v>22</v>
      </c>
      <c r="H78" s="55">
        <v>20</v>
      </c>
      <c r="I78" s="43"/>
      <c r="J78" s="43"/>
    </row>
    <row r="79" spans="2:10" ht="12.75">
      <c r="B79" s="32" t="s">
        <v>59</v>
      </c>
      <c r="C79" s="5"/>
      <c r="D79" s="6"/>
      <c r="E79" s="27">
        <v>9</v>
      </c>
      <c r="F79" s="27">
        <v>17</v>
      </c>
      <c r="G79" s="27">
        <v>18</v>
      </c>
      <c r="H79" s="47">
        <v>13</v>
      </c>
      <c r="I79" s="43"/>
      <c r="J79" s="43"/>
    </row>
    <row r="80" spans="2:10" ht="12.75">
      <c r="B80" s="32" t="s">
        <v>13</v>
      </c>
      <c r="C80" s="5"/>
      <c r="D80" s="6"/>
      <c r="E80" s="27">
        <v>8</v>
      </c>
      <c r="F80" s="27">
        <v>17</v>
      </c>
      <c r="G80" s="27">
        <v>21</v>
      </c>
      <c r="H80" s="47">
        <v>18</v>
      </c>
      <c r="I80" s="43"/>
      <c r="J80" s="43"/>
    </row>
    <row r="81" spans="2:10" ht="12.75">
      <c r="B81" s="11"/>
      <c r="C81" s="5"/>
      <c r="D81" s="6"/>
      <c r="E81" s="2"/>
      <c r="F81" s="2"/>
      <c r="G81" s="2"/>
      <c r="H81" s="4"/>
      <c r="I81" s="43"/>
      <c r="J81" s="43"/>
    </row>
    <row r="82" spans="2:10" ht="12.75">
      <c r="B82" s="40"/>
      <c r="C82" s="29"/>
      <c r="D82" s="30"/>
      <c r="E82" s="31"/>
      <c r="F82" s="31"/>
      <c r="G82" s="31"/>
      <c r="H82" s="31"/>
      <c r="I82" s="49"/>
      <c r="J82" s="49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39" t="s">
        <v>5</v>
      </c>
      <c r="F93" s="39" t="s">
        <v>6</v>
      </c>
      <c r="G93" s="39" t="s">
        <v>7</v>
      </c>
      <c r="H93" s="39" t="s">
        <v>8</v>
      </c>
      <c r="I93" s="39" t="s">
        <v>9</v>
      </c>
      <c r="J93" s="39" t="s">
        <v>10</v>
      </c>
    </row>
    <row r="94" spans="2:10" ht="12.75">
      <c r="B94" s="18" t="s">
        <v>25</v>
      </c>
      <c r="C94" s="5"/>
      <c r="D94" s="6"/>
      <c r="E94" s="33">
        <v>12</v>
      </c>
      <c r="F94" s="33">
        <v>19</v>
      </c>
      <c r="G94" s="33">
        <v>15</v>
      </c>
      <c r="H94" s="33">
        <v>3</v>
      </c>
      <c r="I94" s="33">
        <f>SUM(F94:H94)</f>
        <v>37</v>
      </c>
      <c r="J94" s="33">
        <f>SUM(E94:H94)</f>
        <v>49</v>
      </c>
    </row>
    <row r="95" spans="2:10" ht="12.75">
      <c r="B95" s="18" t="s">
        <v>26</v>
      </c>
      <c r="C95" s="5"/>
      <c r="D95" s="6"/>
      <c r="E95" s="33">
        <v>7</v>
      </c>
      <c r="F95" s="33">
        <v>156</v>
      </c>
      <c r="G95" s="33">
        <v>24</v>
      </c>
      <c r="H95" s="33">
        <v>1</v>
      </c>
      <c r="I95" s="33">
        <f aca="true" t="shared" si="11" ref="I95:I101">SUM(F95:H95)</f>
        <v>181</v>
      </c>
      <c r="J95" s="33">
        <f aca="true" t="shared" si="12" ref="J95:J101">SUM(E95:H95)</f>
        <v>188</v>
      </c>
    </row>
    <row r="96" spans="2:10" ht="12.75">
      <c r="B96" s="18" t="s">
        <v>27</v>
      </c>
      <c r="C96" s="5"/>
      <c r="D96" s="6"/>
      <c r="E96" s="53">
        <v>913</v>
      </c>
      <c r="F96" s="53">
        <v>138</v>
      </c>
      <c r="G96" s="53">
        <v>98</v>
      </c>
      <c r="H96" s="53">
        <v>2</v>
      </c>
      <c r="I96" s="53">
        <f t="shared" si="11"/>
        <v>238</v>
      </c>
      <c r="J96" s="53">
        <f t="shared" si="12"/>
        <v>1151</v>
      </c>
    </row>
    <row r="97" spans="2:10" ht="12.75">
      <c r="B97" s="18" t="s">
        <v>28</v>
      </c>
      <c r="C97" s="5"/>
      <c r="D97" s="6"/>
      <c r="E97" s="53">
        <v>1101</v>
      </c>
      <c r="F97" s="53">
        <v>1896</v>
      </c>
      <c r="G97" s="53">
        <v>479</v>
      </c>
      <c r="H97" s="53">
        <v>3</v>
      </c>
      <c r="I97" s="53">
        <f t="shared" si="11"/>
        <v>2378</v>
      </c>
      <c r="J97" s="53">
        <f t="shared" si="12"/>
        <v>3479</v>
      </c>
    </row>
    <row r="98" spans="2:10" ht="12.75">
      <c r="B98" s="18" t="s">
        <v>60</v>
      </c>
      <c r="C98" s="5"/>
      <c r="D98" s="6"/>
      <c r="E98" s="53">
        <v>142</v>
      </c>
      <c r="F98" s="53">
        <v>53</v>
      </c>
      <c r="G98" s="53">
        <v>5</v>
      </c>
      <c r="H98" s="53">
        <v>0</v>
      </c>
      <c r="I98" s="53">
        <f t="shared" si="11"/>
        <v>58</v>
      </c>
      <c r="J98" s="53">
        <f t="shared" si="12"/>
        <v>200</v>
      </c>
    </row>
    <row r="99" spans="2:10" ht="12.75">
      <c r="B99" s="18" t="s">
        <v>61</v>
      </c>
      <c r="C99" s="5"/>
      <c r="D99" s="6"/>
      <c r="E99" s="33">
        <v>0</v>
      </c>
      <c r="F99" s="33">
        <v>17</v>
      </c>
      <c r="G99" s="33">
        <v>43</v>
      </c>
      <c r="H99" s="33">
        <v>2</v>
      </c>
      <c r="I99" s="33">
        <f t="shared" si="11"/>
        <v>62</v>
      </c>
      <c r="J99" s="33">
        <f t="shared" si="12"/>
        <v>62</v>
      </c>
    </row>
    <row r="100" spans="2:10" ht="12.75">
      <c r="B100" s="18" t="s">
        <v>29</v>
      </c>
      <c r="C100" s="5"/>
      <c r="D100" s="6"/>
      <c r="E100" s="33">
        <v>0</v>
      </c>
      <c r="F100" s="33">
        <v>11</v>
      </c>
      <c r="G100" s="33">
        <v>88</v>
      </c>
      <c r="H100" s="33">
        <v>2</v>
      </c>
      <c r="I100" s="33">
        <f t="shared" si="11"/>
        <v>101</v>
      </c>
      <c r="J100" s="33">
        <f t="shared" si="12"/>
        <v>101</v>
      </c>
    </row>
    <row r="101" spans="2:10" ht="12.75">
      <c r="B101" s="18" t="s">
        <v>30</v>
      </c>
      <c r="C101" s="5"/>
      <c r="D101" s="6"/>
      <c r="E101" s="33">
        <v>387</v>
      </c>
      <c r="F101" s="33">
        <v>115</v>
      </c>
      <c r="G101" s="33">
        <v>280</v>
      </c>
      <c r="H101" s="33">
        <v>5</v>
      </c>
      <c r="I101" s="33">
        <f t="shared" si="11"/>
        <v>400</v>
      </c>
      <c r="J101" s="33">
        <f t="shared" si="12"/>
        <v>787</v>
      </c>
    </row>
    <row r="102" spans="2:10" ht="12.75">
      <c r="B102" s="18"/>
      <c r="C102" s="5"/>
      <c r="D102" s="6"/>
      <c r="E102" s="44"/>
      <c r="F102" s="44"/>
      <c r="G102" s="44"/>
      <c r="H102" s="44"/>
      <c r="I102" s="44"/>
      <c r="J102" s="44"/>
    </row>
    <row r="103" spans="2:10" ht="12.75">
      <c r="B103" s="28" t="s">
        <v>31</v>
      </c>
      <c r="C103" s="25"/>
      <c r="D103" s="26"/>
      <c r="E103" s="66">
        <f aca="true" t="shared" si="13" ref="E103:J104">E94+E96+E98+E100</f>
        <v>1067</v>
      </c>
      <c r="F103" s="66">
        <f t="shared" si="13"/>
        <v>221</v>
      </c>
      <c r="G103" s="66">
        <f t="shared" si="13"/>
        <v>206</v>
      </c>
      <c r="H103" s="66">
        <f t="shared" si="13"/>
        <v>7</v>
      </c>
      <c r="I103" s="66">
        <f t="shared" si="13"/>
        <v>434</v>
      </c>
      <c r="J103" s="66">
        <f t="shared" si="13"/>
        <v>1501</v>
      </c>
    </row>
    <row r="104" spans="2:10" ht="12.75">
      <c r="B104" s="28" t="s">
        <v>32</v>
      </c>
      <c r="C104" s="25"/>
      <c r="D104" s="26"/>
      <c r="E104" s="66">
        <f t="shared" si="13"/>
        <v>1495</v>
      </c>
      <c r="F104" s="66">
        <f t="shared" si="13"/>
        <v>2184</v>
      </c>
      <c r="G104" s="66">
        <f t="shared" si="13"/>
        <v>826</v>
      </c>
      <c r="H104" s="66">
        <f t="shared" si="13"/>
        <v>11</v>
      </c>
      <c r="I104" s="66">
        <f t="shared" si="13"/>
        <v>3021</v>
      </c>
      <c r="J104" s="66">
        <f t="shared" si="13"/>
        <v>4516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56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57">
        <v>1828</v>
      </c>
      <c r="I112" s="44">
        <v>4490</v>
      </c>
      <c r="J112" s="44">
        <f>SUM(H112:I112)</f>
        <v>6318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57">
        <v>70879</v>
      </c>
      <c r="I113" s="44">
        <v>54876</v>
      </c>
      <c r="J113" s="44">
        <f>SUM(H113:I113)</f>
        <v>125755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8">
        <f>H112/H113</f>
        <v>0.02579043158058099</v>
      </c>
      <c r="I114" s="51">
        <f>I112/I113</f>
        <v>0.08182083242218821</v>
      </c>
      <c r="J114" s="51">
        <f>J112/J113</f>
        <v>0.05024054709554292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59">
        <v>8.62</v>
      </c>
      <c r="I116" s="61">
        <v>24.2916</v>
      </c>
      <c r="J116" s="50">
        <f>SUM(H116:I116)</f>
        <v>32.9116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9">
        <v>316.48</v>
      </c>
      <c r="I117" s="61">
        <v>283.2176</v>
      </c>
      <c r="J117" s="50">
        <f>SUM(H117:I117)</f>
        <v>599.6976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8">
        <f>H116/H117</f>
        <v>0.027237108190090998</v>
      </c>
      <c r="I118" s="51">
        <f>I116/I117</f>
        <v>0.08577009338402698</v>
      </c>
      <c r="J118" s="51">
        <f>J116/J117</f>
        <v>0.054880326351147646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62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10">
        <v>0</v>
      </c>
      <c r="G126" s="10">
        <v>0</v>
      </c>
      <c r="H126" s="10">
        <v>0</v>
      </c>
      <c r="I126" s="10">
        <v>0</v>
      </c>
      <c r="J126" s="10">
        <f>SUM(F126:I126)</f>
        <v>0</v>
      </c>
    </row>
    <row r="127" spans="2:10" ht="12.75">
      <c r="B127" s="18" t="s">
        <v>49</v>
      </c>
      <c r="C127" s="5"/>
      <c r="D127" s="5"/>
      <c r="E127" s="6"/>
      <c r="F127" s="10">
        <v>0</v>
      </c>
      <c r="G127" s="10">
        <v>0</v>
      </c>
      <c r="H127" s="10">
        <v>0</v>
      </c>
      <c r="I127" s="10">
        <v>0</v>
      </c>
      <c r="J127" s="10">
        <f>SUM(F127:I127)</f>
        <v>0</v>
      </c>
    </row>
    <row r="128" spans="2:10" ht="12.75">
      <c r="B128" s="18" t="s">
        <v>50</v>
      </c>
      <c r="C128" s="5"/>
      <c r="D128" s="5"/>
      <c r="E128" s="6"/>
      <c r="F128" s="2">
        <v>27</v>
      </c>
      <c r="G128" s="60">
        <v>60</v>
      </c>
      <c r="H128" s="10">
        <v>7</v>
      </c>
      <c r="I128" s="62">
        <v>91</v>
      </c>
      <c r="J128" s="10">
        <f>SUM(F128:I128)</f>
        <v>185</v>
      </c>
    </row>
    <row r="129" spans="2:10" ht="12.75">
      <c r="B129" s="18" t="s">
        <v>51</v>
      </c>
      <c r="C129" s="5"/>
      <c r="D129" s="5"/>
      <c r="E129" s="6"/>
      <c r="F129" s="50">
        <v>40</v>
      </c>
      <c r="G129" s="60">
        <v>64.47</v>
      </c>
      <c r="H129" s="50">
        <v>6.7</v>
      </c>
      <c r="I129" s="62">
        <v>39.8368</v>
      </c>
      <c r="J129" s="10">
        <f>SUM(F129:I129)</f>
        <v>151.0068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63</v>
      </c>
    </row>
    <row r="135" ht="12.75">
      <c r="B135" s="20" t="s">
        <v>72</v>
      </c>
    </row>
    <row r="136" ht="12.75">
      <c r="B136" s="20" t="s">
        <v>64</v>
      </c>
    </row>
    <row r="138" ht="12.75">
      <c r="B138" t="s">
        <v>55</v>
      </c>
    </row>
    <row r="139" ht="12.75">
      <c r="B139" t="s">
        <v>75</v>
      </c>
    </row>
    <row r="140" ht="12.75">
      <c r="B140" t="s">
        <v>76</v>
      </c>
    </row>
    <row r="142" ht="12.75">
      <c r="B142" t="s">
        <v>56</v>
      </c>
    </row>
    <row r="143" ht="12.75">
      <c r="B143" t="s">
        <v>73</v>
      </c>
    </row>
    <row r="144" ht="12.75">
      <c r="B144" t="s">
        <v>65</v>
      </c>
    </row>
    <row r="146" ht="12.75">
      <c r="B146" t="s">
        <v>57</v>
      </c>
    </row>
    <row r="147" ht="12.75">
      <c r="B147" t="s">
        <v>74</v>
      </c>
    </row>
    <row r="148" ht="12.75">
      <c r="B148" t="s">
        <v>58</v>
      </c>
    </row>
    <row r="150" spans="1:11" ht="12.75">
      <c r="A150" t="s">
        <v>70</v>
      </c>
      <c r="B150" s="69" t="s">
        <v>71</v>
      </c>
      <c r="C150" s="69"/>
      <c r="D150" s="69"/>
      <c r="E150" s="69"/>
      <c r="F150" s="69"/>
      <c r="G150" s="69"/>
      <c r="H150" s="69"/>
      <c r="I150" s="69"/>
      <c r="J150" s="69"/>
      <c r="K150" s="69"/>
    </row>
    <row r="152" ht="12.75">
      <c r="B152" t="s">
        <v>66</v>
      </c>
    </row>
    <row r="153" ht="12.75">
      <c r="B153" t="s">
        <v>67</v>
      </c>
    </row>
    <row r="154" ht="12.75">
      <c r="B154" t="s">
        <v>69</v>
      </c>
    </row>
    <row r="155" ht="12.75">
      <c r="B155" t="s">
        <v>68</v>
      </c>
    </row>
  </sheetData>
  <mergeCells count="1">
    <mergeCell ref="B150:K150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tlawrence</cp:lastModifiedBy>
  <cp:lastPrinted>2008-10-09T12:55:16Z</cp:lastPrinted>
  <dcterms:created xsi:type="dcterms:W3CDTF">2004-09-09T14:44:36Z</dcterms:created>
  <dcterms:modified xsi:type="dcterms:W3CDTF">2008-10-09T15:02:26Z</dcterms:modified>
  <cp:category/>
  <cp:version/>
  <cp:contentType/>
  <cp:contentStatus/>
</cp:coreProperties>
</file>