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25" yWindow="330" windowWidth="20985" windowHeight="1384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<sst xmlns="http://schemas.openxmlformats.org/spreadsheetml/2006/main" count="157" uniqueCount="77">
  <si>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</si>
  <si>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</si>
  <si>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</si>
  <si>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</si>
  <si>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</si>
  <si>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</si>
  <si>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</si>
  <si>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</si>
  <si>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</si>
  <si>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</si>
  <si>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</si>
  <si>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</si>
  <si>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</si>
  <si>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</si>
  <si>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</si>
  <si>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</si>
  <si>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</si>
  <si>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</si>
  <si>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</si>
  <si>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</si>
  <si>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</si>
  <si>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</si>
  <si>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</si>
  <si>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</si>
  <si>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</si>
  <si>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</si>
  <si>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</si>
  <si>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</si>
  <si>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</si>
  <si>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</si>
  <si>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</si>
  <si>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</si>
  <si>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</si>
  <si>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</si>
  <si>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</si>
  <si>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</si>
  <si>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</si>
  <si>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</si>
  <si>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</si>
  <si>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</si>
  <si>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</si>
  <si>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</si>
  <si>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</si>
  <si>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</si>
  <si>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</si>
  <si>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</si>
  <si>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</si>
  <si>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</si>
  <si>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</si>
  <si>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</si>
  <si>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</si>
  <si>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</si>
  <si>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</si>
  <si>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</si>
  <si>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</si>
  <si>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</si>
  <si>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</si>
  <si>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</si>
  <si>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</si>
  <si>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</si>
  <si>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</si>
  <si>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</si>
  <si>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</si>
  <si>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</si>
  <si>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</si>
  <si>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</si>
  <si>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</si>
  <si>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</si>
  <si>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</si>
  <si>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</si>
  <si>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</si>
  <si>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</si>
  <si>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</si>
  <si>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</si>
  <si>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</si>
  <si>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</si>
  <si>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August,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</si>
</sst>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4" borderId="24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76">
      <selection activeCell="H108" sqref="H108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32951</v>
      </c>
      <c r="E10" s="33">
        <v>7778</v>
      </c>
      <c r="F10" s="33">
        <v>3317</v>
      </c>
      <c r="G10" s="33">
        <v>97</v>
      </c>
      <c r="H10" s="33">
        <f>+SUM(E10:G10)</f>
        <v>11192</v>
      </c>
      <c r="I10" s="53">
        <f>SUM(D10:G10)</f>
        <v>44143</v>
      </c>
    </row>
    <row r="11" spans="1:9" ht="12.75">
      <c r="A11" s="52" t="s">
        <v>11</v>
      </c>
      <c r="B11" s="5"/>
      <c r="C11" s="32"/>
      <c r="D11" s="34">
        <v>333281</v>
      </c>
      <c r="E11" s="34">
        <v>39409</v>
      </c>
      <c r="F11" s="34">
        <v>17242</v>
      </c>
      <c r="G11" s="35">
        <v>610</v>
      </c>
      <c r="H11" s="33">
        <f>+SUM(E11:G11)</f>
        <v>57261</v>
      </c>
      <c r="I11" s="53">
        <f>SUM(D11:G11)</f>
        <v>390542</v>
      </c>
    </row>
    <row r="12" spans="1:9" ht="12.75">
      <c r="A12" s="52" t="s">
        <v>54</v>
      </c>
      <c r="B12" s="5"/>
      <c r="C12" s="5"/>
      <c r="D12" s="36">
        <v>29997</v>
      </c>
      <c r="E12" s="36">
        <v>9538</v>
      </c>
      <c r="F12" s="36">
        <v>2977</v>
      </c>
      <c r="G12" s="36">
        <v>79</v>
      </c>
      <c r="H12" s="33">
        <f>+SUM(E12:G12)</f>
        <v>12594</v>
      </c>
      <c r="I12" s="54">
        <f>SUM(D12:G12)</f>
        <v>42591</v>
      </c>
    </row>
    <row r="13" spans="1:9" ht="12.75">
      <c r="A13" s="52" t="s">
        <v>12</v>
      </c>
      <c r="B13" s="5"/>
      <c r="C13" s="5"/>
      <c r="D13" s="36">
        <v>128474</v>
      </c>
      <c r="E13" s="36">
        <v>12197</v>
      </c>
      <c r="F13" s="36">
        <v>9760</v>
      </c>
      <c r="G13" s="36">
        <v>470</v>
      </c>
      <c r="H13" s="33">
        <f>+SUM(E13:G13)</f>
        <v>22427</v>
      </c>
      <c r="I13" s="54">
        <f>SUM(D13:G13)</f>
        <v>150901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524703</v>
      </c>
      <c r="E15" s="60">
        <f t="shared" si="0"/>
        <v>68922</v>
      </c>
      <c r="F15" s="60">
        <f t="shared" si="0"/>
        <v>33296</v>
      </c>
      <c r="G15" s="60">
        <f t="shared" si="0"/>
        <v>1256</v>
      </c>
      <c r="H15" s="60">
        <f t="shared" si="0"/>
        <v>103474</v>
      </c>
      <c r="I15" s="61">
        <f t="shared" si="0"/>
        <v>628177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223627</v>
      </c>
      <c r="E20" s="36">
        <v>28509</v>
      </c>
      <c r="F20" s="36">
        <v>6351</v>
      </c>
      <c r="G20" s="36">
        <v>111</v>
      </c>
      <c r="H20" s="33">
        <f>+SUM(E20:G20)</f>
        <v>34971</v>
      </c>
      <c r="I20" s="54">
        <f>SUM(D20:G20)</f>
        <v>258598</v>
      </c>
    </row>
    <row r="21" spans="1:9" ht="12.75">
      <c r="A21" s="52" t="s">
        <v>14</v>
      </c>
      <c r="B21" s="5"/>
      <c r="C21" s="5"/>
      <c r="D21" s="34">
        <v>1119421</v>
      </c>
      <c r="E21" s="34">
        <v>101811</v>
      </c>
      <c r="F21" s="34">
        <v>27502</v>
      </c>
      <c r="G21" s="35">
        <v>651</v>
      </c>
      <c r="H21" s="33">
        <f>+SUM(E21:G21)</f>
        <v>129964</v>
      </c>
      <c r="I21" s="53">
        <f>SUM(D21:G21)</f>
        <v>1249385</v>
      </c>
    </row>
    <row r="22" spans="1:9" ht="12.75">
      <c r="A22" s="52" t="s">
        <v>54</v>
      </c>
      <c r="B22" s="5"/>
      <c r="C22" s="5"/>
      <c r="D22" s="36">
        <v>174608</v>
      </c>
      <c r="E22" s="36">
        <v>26844</v>
      </c>
      <c r="F22" s="36">
        <v>5210</v>
      </c>
      <c r="G22" s="36">
        <v>83</v>
      </c>
      <c r="H22" s="33">
        <f>+SUM(E22:G22)</f>
        <v>32137</v>
      </c>
      <c r="I22" s="54">
        <f>SUM(D22:G22)</f>
        <v>206745</v>
      </c>
    </row>
    <row r="23" spans="1:9" ht="12.75">
      <c r="A23" s="52" t="s">
        <v>12</v>
      </c>
      <c r="B23" s="5"/>
      <c r="C23" s="5"/>
      <c r="D23" s="36">
        <v>492685</v>
      </c>
      <c r="E23" s="36">
        <v>31724</v>
      </c>
      <c r="F23" s="36">
        <v>17017</v>
      </c>
      <c r="G23" s="36">
        <v>548</v>
      </c>
      <c r="H23" s="33">
        <f>+SUM(E23:G23)</f>
        <v>49289</v>
      </c>
      <c r="I23" s="54">
        <f>SUM(D23:G23)</f>
        <v>541974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2010341</v>
      </c>
      <c r="E25" s="60">
        <f t="shared" si="1"/>
        <v>188888</v>
      </c>
      <c r="F25" s="60">
        <f t="shared" si="1"/>
        <v>56080</v>
      </c>
      <c r="G25" s="60">
        <f t="shared" si="1"/>
        <v>1393</v>
      </c>
      <c r="H25" s="60">
        <f t="shared" si="1"/>
        <v>246361</v>
      </c>
      <c r="I25" s="61">
        <f t="shared" si="1"/>
        <v>2256702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27">
        <f aca="true" t="shared" si="2" ref="D30:I30">D10/D20</f>
        <v>0.14734803936912805</v>
      </c>
      <c r="E30" s="127">
        <f t="shared" si="2"/>
        <v>0.272826125083307</v>
      </c>
      <c r="F30" s="127">
        <f t="shared" si="2"/>
        <v>0.5222799559124547</v>
      </c>
      <c r="G30" s="127">
        <f t="shared" si="2"/>
        <v>0.8738738738738738</v>
      </c>
      <c r="H30" s="127">
        <f t="shared" si="2"/>
        <v>0.32003660175574045</v>
      </c>
      <c r="I30" s="128">
        <f t="shared" si="2"/>
        <v>0.17070124285570654</v>
      </c>
    </row>
    <row r="31" spans="1:9" ht="12.75">
      <c r="A31" s="52" t="s">
        <v>14</v>
      </c>
      <c r="B31" s="5"/>
      <c r="C31" s="6"/>
      <c r="D31" s="127">
        <f aca="true" t="shared" si="3" ref="D31:I33">D11/D21</f>
        <v>0.29772623525912056</v>
      </c>
      <c r="E31" s="127">
        <f t="shared" si="3"/>
        <v>0.3870799815344118</v>
      </c>
      <c r="F31" s="127">
        <f t="shared" si="3"/>
        <v>0.6269362228201585</v>
      </c>
      <c r="G31" s="127">
        <f t="shared" si="3"/>
        <v>0.9370199692780338</v>
      </c>
      <c r="H31" s="127">
        <f t="shared" si="3"/>
        <v>0.44059124065125727</v>
      </c>
      <c r="I31" s="128">
        <f t="shared" si="3"/>
        <v>0.3125873929973547</v>
      </c>
    </row>
    <row r="32" spans="1:9" ht="12.75">
      <c r="A32" s="52" t="s">
        <v>54</v>
      </c>
      <c r="B32" s="5"/>
      <c r="C32" s="6"/>
      <c r="D32" s="127">
        <f t="shared" si="3"/>
        <v>0.17179625217630348</v>
      </c>
      <c r="E32" s="127">
        <f t="shared" si="3"/>
        <v>0.3553121740426166</v>
      </c>
      <c r="F32" s="127">
        <f t="shared" si="3"/>
        <v>0.571401151631478</v>
      </c>
      <c r="G32" s="127">
        <f t="shared" si="3"/>
        <v>0.9518072289156626</v>
      </c>
      <c r="H32" s="127">
        <f t="shared" si="3"/>
        <v>0.39188474344213836</v>
      </c>
      <c r="I32" s="128">
        <f t="shared" si="3"/>
        <v>0.20600740042080823</v>
      </c>
    </row>
    <row r="33" spans="1:9" ht="12.75">
      <c r="A33" s="52" t="s">
        <v>12</v>
      </c>
      <c r="B33" s="5"/>
      <c r="C33" s="6"/>
      <c r="D33" s="127">
        <f t="shared" si="3"/>
        <v>0.26076296213605044</v>
      </c>
      <c r="E33" s="127">
        <f t="shared" si="3"/>
        <v>0.3844723237927121</v>
      </c>
      <c r="F33" s="127">
        <f t="shared" si="3"/>
        <v>0.5735441029558677</v>
      </c>
      <c r="G33" s="127">
        <f t="shared" si="3"/>
        <v>0.8576642335766423</v>
      </c>
      <c r="H33" s="127">
        <f t="shared" si="3"/>
        <v>0.45501024569376536</v>
      </c>
      <c r="I33" s="128">
        <f t="shared" si="3"/>
        <v>0.2784284854993044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0.2610019892147651</v>
      </c>
      <c r="E35" s="123">
        <f t="shared" si="4"/>
        <v>0.36488289356655795</v>
      </c>
      <c r="F35" s="123">
        <f t="shared" si="4"/>
        <v>0.5937232524964337</v>
      </c>
      <c r="G35" s="123">
        <f t="shared" si="4"/>
        <v>0.9016511127063891</v>
      </c>
      <c r="H35" s="123">
        <f t="shared" si="4"/>
        <v>0.4200096606199845</v>
      </c>
      <c r="I35" s="124">
        <f t="shared" si="4"/>
        <v>0.27836063423526897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120.1</v>
      </c>
      <c r="E40" s="36">
        <v>23.7</v>
      </c>
      <c r="F40" s="36">
        <v>237.6</v>
      </c>
      <c r="G40" s="36">
        <v>227.3</v>
      </c>
      <c r="H40" s="33">
        <f>+SUM(E40:G40)</f>
        <v>488.6</v>
      </c>
      <c r="I40" s="54">
        <f>SUM(D40:G40)</f>
        <v>608.7</v>
      </c>
    </row>
    <row r="41" spans="1:9" ht="12.75">
      <c r="A41" s="64" t="s">
        <v>14</v>
      </c>
      <c r="B41" s="9"/>
      <c r="C41" s="9"/>
      <c r="D41" s="34">
        <v>1153.58</v>
      </c>
      <c r="E41" s="34">
        <v>121.73</v>
      </c>
      <c r="F41" s="34">
        <v>1315.78</v>
      </c>
      <c r="G41" s="34">
        <v>1288.45</v>
      </c>
      <c r="H41" s="33">
        <f>+SUM(E41:G41)</f>
        <v>2725.96</v>
      </c>
      <c r="I41" s="53">
        <f>SUM(D41:G41)</f>
        <v>3879.54</v>
      </c>
    </row>
    <row r="42" spans="1:9" ht="12.75">
      <c r="A42" s="64" t="s">
        <v>54</v>
      </c>
      <c r="B42" s="9"/>
      <c r="C42" s="9"/>
      <c r="D42" s="36">
        <v>104</v>
      </c>
      <c r="E42" s="36">
        <v>36</v>
      </c>
      <c r="F42" s="36">
        <v>163.6</v>
      </c>
      <c r="G42" s="36">
        <v>114.8</v>
      </c>
      <c r="H42" s="33">
        <f>+SUM(E42:G42)</f>
        <v>314.4</v>
      </c>
      <c r="I42" s="54">
        <f>SUM(D42:G42)</f>
        <v>418.40000000000003</v>
      </c>
    </row>
    <row r="43" spans="1:9" ht="12.75">
      <c r="A43" s="64" t="s">
        <v>12</v>
      </c>
      <c r="B43" s="9"/>
      <c r="C43" s="9"/>
      <c r="D43" s="36">
        <v>443.4</v>
      </c>
      <c r="E43" s="36">
        <v>45.9</v>
      </c>
      <c r="F43" s="36">
        <v>687.5</v>
      </c>
      <c r="G43" s="36">
        <v>702.1</v>
      </c>
      <c r="H43" s="33">
        <f>+SUM(E43:G43)</f>
        <v>1435.5</v>
      </c>
      <c r="I43" s="54">
        <f>SUM(D43:G43)</f>
        <v>1878.9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1821.08</v>
      </c>
      <c r="E45" s="60">
        <f t="shared" si="5"/>
        <v>227.33</v>
      </c>
      <c r="F45" s="60">
        <f t="shared" si="5"/>
        <v>2404.4799999999996</v>
      </c>
      <c r="G45" s="60">
        <f t="shared" si="5"/>
        <v>2332.65</v>
      </c>
      <c r="H45" s="60">
        <f t="shared" si="5"/>
        <v>4964.46</v>
      </c>
      <c r="I45" s="61">
        <f t="shared" si="5"/>
        <v>6785.539999999999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771.7</v>
      </c>
      <c r="E50" s="36">
        <v>80.3</v>
      </c>
      <c r="F50" s="36">
        <v>359.4</v>
      </c>
      <c r="G50" s="36">
        <v>258.1</v>
      </c>
      <c r="H50" s="33">
        <f>+SUM(E50:G50)</f>
        <v>697.8</v>
      </c>
      <c r="I50" s="79">
        <f>SUM(D50:G50)</f>
        <v>1469.5</v>
      </c>
    </row>
    <row r="51" spans="1:9" ht="12.75">
      <c r="A51" s="64" t="s">
        <v>14</v>
      </c>
      <c r="B51" s="9"/>
      <c r="C51" s="9"/>
      <c r="D51" s="34">
        <v>3684.35</v>
      </c>
      <c r="E51" s="34">
        <v>304.08</v>
      </c>
      <c r="F51" s="34">
        <v>1799.01</v>
      </c>
      <c r="G51" s="34">
        <v>1356.09</v>
      </c>
      <c r="H51" s="33">
        <f>+SUM(E51:G51)</f>
        <v>3459.1800000000003</v>
      </c>
      <c r="I51" s="80">
        <f>SUM(D51:G51)</f>
        <v>7143.53</v>
      </c>
    </row>
    <row r="52" spans="1:9" ht="12.75">
      <c r="A52" s="64" t="s">
        <v>54</v>
      </c>
      <c r="B52" s="9"/>
      <c r="C52" s="9"/>
      <c r="D52" s="36">
        <v>532.9</v>
      </c>
      <c r="E52" s="36">
        <v>80.1</v>
      </c>
      <c r="F52" s="36">
        <v>230.4</v>
      </c>
      <c r="G52" s="36">
        <v>119</v>
      </c>
      <c r="H52" s="33">
        <f>+SUM(E52:G52)</f>
        <v>429.5</v>
      </c>
      <c r="I52" s="79">
        <f>SUM(D52:G52)</f>
        <v>962.4</v>
      </c>
    </row>
    <row r="53" spans="1:9" ht="12.75">
      <c r="A53" s="64" t="s">
        <v>12</v>
      </c>
      <c r="B53" s="9"/>
      <c r="C53" s="9"/>
      <c r="D53" s="36">
        <v>1609.3</v>
      </c>
      <c r="E53" s="36">
        <v>100.3</v>
      </c>
      <c r="F53" s="36">
        <v>950.3</v>
      </c>
      <c r="G53" s="36">
        <v>763.6</v>
      </c>
      <c r="H53" s="33">
        <f>+SUM(E53:G53)</f>
        <v>1814.1999999999998</v>
      </c>
      <c r="I53" s="79">
        <f>SUM(D53:G53)</f>
        <v>3423.4999999999995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6598.25</v>
      </c>
      <c r="E55" s="60">
        <f t="shared" si="6"/>
        <v>564.78</v>
      </c>
      <c r="F55" s="60">
        <f t="shared" si="6"/>
        <v>3339.1099999999997</v>
      </c>
      <c r="G55" s="60">
        <f t="shared" si="6"/>
        <v>2496.79</v>
      </c>
      <c r="H55" s="60">
        <f t="shared" si="6"/>
        <v>6400.68</v>
      </c>
      <c r="I55" s="61">
        <f t="shared" si="6"/>
        <v>12998.929999999998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27">
        <f aca="true" t="shared" si="7" ref="D60:I60">D40/D50</f>
        <v>0.15563042633147595</v>
      </c>
      <c r="E60" s="127">
        <f t="shared" si="7"/>
        <v>0.29514321295143214</v>
      </c>
      <c r="F60" s="127">
        <f t="shared" si="7"/>
        <v>0.66110183639399</v>
      </c>
      <c r="G60" s="127">
        <f t="shared" si="7"/>
        <v>0.8806664083688492</v>
      </c>
      <c r="H60" s="127">
        <f t="shared" si="7"/>
        <v>0.7002006305531672</v>
      </c>
      <c r="I60" s="128">
        <f t="shared" si="7"/>
        <v>0.41422252466825454</v>
      </c>
    </row>
    <row r="61" spans="1:9" ht="12.75">
      <c r="A61" s="64" t="s">
        <v>14</v>
      </c>
      <c r="B61" s="5"/>
      <c r="C61" s="6"/>
      <c r="D61" s="127">
        <f>D41/D51</f>
        <v>0.3131027182542375</v>
      </c>
      <c r="E61" s="127">
        <f>E41/E51</f>
        <v>0.40032228360957645</v>
      </c>
      <c r="F61" s="127">
        <f>F41/F51</f>
        <v>0.7313911540236019</v>
      </c>
      <c r="G61" s="127">
        <f>G41/G51</f>
        <v>0.9501213046331735</v>
      </c>
      <c r="H61" s="127">
        <f>H41/H51</f>
        <v>0.7880364710711787</v>
      </c>
      <c r="I61" s="128">
        <f aca="true" t="shared" si="8" ref="H61:I63">I41/I51</f>
        <v>0.5430844414456159</v>
      </c>
    </row>
    <row r="62" spans="1:9" ht="12.75">
      <c r="A62" s="64" t="s">
        <v>54</v>
      </c>
      <c r="B62" s="5"/>
      <c r="C62" s="6"/>
      <c r="D62" s="127">
        <f aca="true" t="shared" si="9" ref="D62:G63">D42/D52</f>
        <v>0.1951585663351473</v>
      </c>
      <c r="E62" s="127">
        <f t="shared" si="9"/>
        <v>0.44943820224719105</v>
      </c>
      <c r="F62" s="127">
        <f t="shared" si="9"/>
        <v>0.7100694444444444</v>
      </c>
      <c r="G62" s="127">
        <f t="shared" si="9"/>
        <v>0.9647058823529412</v>
      </c>
      <c r="H62" s="127">
        <f t="shared" si="8"/>
        <v>0.7320139697322467</v>
      </c>
      <c r="I62" s="128">
        <f t="shared" si="8"/>
        <v>0.4347464671654198</v>
      </c>
    </row>
    <row r="63" spans="1:9" ht="12.75">
      <c r="A63" s="64" t="s">
        <v>12</v>
      </c>
      <c r="B63" s="5"/>
      <c r="C63" s="6"/>
      <c r="D63" s="127">
        <f t="shared" si="9"/>
        <v>0.2755235195426583</v>
      </c>
      <c r="E63" s="127">
        <f t="shared" si="9"/>
        <v>0.4576271186440678</v>
      </c>
      <c r="F63" s="127">
        <f t="shared" si="9"/>
        <v>0.7234557508155319</v>
      </c>
      <c r="G63" s="127">
        <f t="shared" si="9"/>
        <v>0.9194604504976428</v>
      </c>
      <c r="H63" s="127">
        <f t="shared" si="8"/>
        <v>0.791257854701797</v>
      </c>
      <c r="I63" s="128">
        <f t="shared" si="8"/>
        <v>0.5488243026142837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0.2759943924525442</v>
      </c>
      <c r="E65" s="123">
        <f t="shared" si="10"/>
        <v>0.4025107121356989</v>
      </c>
      <c r="F65" s="123">
        <f t="shared" si="10"/>
        <v>0.7200960735046165</v>
      </c>
      <c r="G65" s="123">
        <f t="shared" si="10"/>
        <v>0.9342595893126775</v>
      </c>
      <c r="H65" s="123">
        <f t="shared" si="10"/>
        <v>0.7756144659629914</v>
      </c>
      <c r="I65" s="124">
        <f t="shared" si="10"/>
        <v>0.5220075806239437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20</v>
      </c>
      <c r="E70" s="38">
        <v>24</v>
      </c>
      <c r="F70" s="38">
        <v>25</v>
      </c>
      <c r="G70" s="38">
        <v>12</v>
      </c>
      <c r="H70" s="37"/>
      <c r="I70" s="70"/>
    </row>
    <row r="71" spans="1:9" ht="12.75">
      <c r="A71" s="64" t="s">
        <v>14</v>
      </c>
      <c r="B71" s="5"/>
      <c r="C71" s="5"/>
      <c r="D71" s="35">
        <v>51</v>
      </c>
      <c r="E71" s="35">
        <v>50</v>
      </c>
      <c r="F71" s="35">
        <v>46</v>
      </c>
      <c r="G71" s="35">
        <v>22</v>
      </c>
      <c r="H71" s="37"/>
      <c r="I71" s="70"/>
    </row>
    <row r="72" spans="1:9" ht="12.75">
      <c r="A72" s="64" t="s">
        <v>54</v>
      </c>
      <c r="B72" s="5"/>
      <c r="C72" s="5"/>
      <c r="D72" s="39">
        <v>30</v>
      </c>
      <c r="E72" s="39">
        <v>37</v>
      </c>
      <c r="F72" s="39">
        <v>32</v>
      </c>
      <c r="G72" s="39">
        <v>19</v>
      </c>
      <c r="H72" s="37"/>
      <c r="I72" s="70"/>
    </row>
    <row r="73" spans="1:9" ht="12.75">
      <c r="A73" s="64" t="s">
        <v>12</v>
      </c>
      <c r="B73" s="5"/>
      <c r="C73" s="5"/>
      <c r="D73" s="39">
        <v>40</v>
      </c>
      <c r="E73" s="39">
        <v>43</v>
      </c>
      <c r="F73" s="39">
        <v>41</v>
      </c>
      <c r="G73" s="39">
        <v>22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33">
        <v>369</v>
      </c>
      <c r="E84" s="39">
        <v>242</v>
      </c>
      <c r="F84" s="39">
        <v>103</v>
      </c>
      <c r="G84" s="39">
        <v>35</v>
      </c>
      <c r="H84" s="36">
        <f aca="true" t="shared" si="11" ref="H84:H89">SUM(E84:G84)</f>
        <v>380</v>
      </c>
      <c r="I84" s="79">
        <f aca="true" t="shared" si="12" ref="I84:I91">SUM(D84:G84)</f>
        <v>749</v>
      </c>
    </row>
    <row r="85" spans="1:9" ht="12.75">
      <c r="A85" s="52" t="s">
        <v>74</v>
      </c>
      <c r="B85" s="5"/>
      <c r="C85" s="5"/>
      <c r="D85" s="36">
        <v>588</v>
      </c>
      <c r="E85" s="39">
        <v>332</v>
      </c>
      <c r="F85" s="39">
        <v>142</v>
      </c>
      <c r="G85" s="39">
        <v>37</v>
      </c>
      <c r="H85" s="36">
        <f t="shared" si="11"/>
        <v>511</v>
      </c>
      <c r="I85" s="79">
        <f t="shared" si="12"/>
        <v>1099</v>
      </c>
    </row>
    <row r="86" spans="1:9" ht="12.75">
      <c r="A86" s="52" t="s">
        <v>23</v>
      </c>
      <c r="B86" s="5"/>
      <c r="C86" s="5"/>
      <c r="D86" s="34">
        <v>17408</v>
      </c>
      <c r="E86" s="125">
        <v>541</v>
      </c>
      <c r="F86" s="34">
        <v>317</v>
      </c>
      <c r="G86" s="35">
        <v>6</v>
      </c>
      <c r="H86" s="33">
        <f t="shared" si="11"/>
        <v>864</v>
      </c>
      <c r="I86" s="80">
        <f t="shared" si="12"/>
        <v>18272</v>
      </c>
    </row>
    <row r="87" spans="1:9" ht="12.75">
      <c r="A87" s="52" t="s">
        <v>24</v>
      </c>
      <c r="B87" s="5"/>
      <c r="C87" s="5"/>
      <c r="D87" s="34">
        <v>11931</v>
      </c>
      <c r="E87" s="125">
        <v>709</v>
      </c>
      <c r="F87" s="34">
        <v>331</v>
      </c>
      <c r="G87" s="35">
        <v>3</v>
      </c>
      <c r="H87" s="33">
        <f t="shared" si="11"/>
        <v>1043</v>
      </c>
      <c r="I87" s="80">
        <f t="shared" si="12"/>
        <v>12974</v>
      </c>
    </row>
    <row r="88" spans="1:9" ht="12.75">
      <c r="A88" s="52" t="s">
        <v>55</v>
      </c>
      <c r="B88" s="5"/>
      <c r="C88" s="5"/>
      <c r="D88" s="33">
        <v>1887</v>
      </c>
      <c r="E88" s="33">
        <v>153</v>
      </c>
      <c r="F88" s="33">
        <v>59</v>
      </c>
      <c r="G88" s="33">
        <v>0</v>
      </c>
      <c r="H88" s="33">
        <f t="shared" si="11"/>
        <v>212</v>
      </c>
      <c r="I88" s="80">
        <f t="shared" si="12"/>
        <v>2099</v>
      </c>
    </row>
    <row r="89" spans="1:9" ht="12.75">
      <c r="A89" s="52" t="s">
        <v>56</v>
      </c>
      <c r="B89" s="5"/>
      <c r="C89" s="5"/>
      <c r="D89" s="36">
        <v>2265</v>
      </c>
      <c r="E89" s="36">
        <v>161</v>
      </c>
      <c r="F89" s="36">
        <v>59</v>
      </c>
      <c r="G89" s="36">
        <v>0</v>
      </c>
      <c r="H89" s="36">
        <f t="shared" si="11"/>
        <v>220</v>
      </c>
      <c r="I89" s="79">
        <f t="shared" si="12"/>
        <v>2485</v>
      </c>
    </row>
    <row r="90" spans="1:9" ht="12.75">
      <c r="A90" s="52" t="s">
        <v>25</v>
      </c>
      <c r="B90" s="5"/>
      <c r="C90" s="5"/>
      <c r="D90" s="36">
        <v>2228</v>
      </c>
      <c r="E90" s="36">
        <v>91</v>
      </c>
      <c r="F90" s="36">
        <v>98</v>
      </c>
      <c r="G90" s="36">
        <v>5</v>
      </c>
      <c r="H90" s="36">
        <f>SUM(E90:G90)</f>
        <v>194</v>
      </c>
      <c r="I90" s="79">
        <f t="shared" si="12"/>
        <v>2422</v>
      </c>
    </row>
    <row r="91" spans="1:9" ht="12.75">
      <c r="A91" s="52" t="s">
        <v>26</v>
      </c>
      <c r="B91" s="5"/>
      <c r="C91" s="5"/>
      <c r="D91" s="36">
        <v>5352</v>
      </c>
      <c r="E91" s="36">
        <v>270</v>
      </c>
      <c r="F91" s="36">
        <v>303</v>
      </c>
      <c r="G91" s="36">
        <v>2</v>
      </c>
      <c r="H91" s="129">
        <f>SUM(E91:G91)</f>
        <v>575</v>
      </c>
      <c r="I91" s="79">
        <f t="shared" si="12"/>
        <v>5927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21892</v>
      </c>
      <c r="E93" s="29">
        <f t="shared" si="13"/>
        <v>1027</v>
      </c>
      <c r="F93" s="29">
        <f t="shared" si="13"/>
        <v>577</v>
      </c>
      <c r="G93" s="112">
        <f t="shared" si="13"/>
        <v>46</v>
      </c>
      <c r="H93" s="29">
        <f>+SUM(E93:G93)</f>
        <v>1650</v>
      </c>
      <c r="I93" s="113">
        <f>+SUM(D93:G93)</f>
        <v>23542</v>
      </c>
    </row>
    <row r="94" spans="1:9" ht="13.5" thickBot="1">
      <c r="A94" s="57" t="s">
        <v>28</v>
      </c>
      <c r="B94" s="82"/>
      <c r="C94" s="83"/>
      <c r="D94" s="84">
        <f t="shared" si="13"/>
        <v>20136</v>
      </c>
      <c r="E94" s="84">
        <f t="shared" si="13"/>
        <v>1472</v>
      </c>
      <c r="F94" s="84">
        <f t="shared" si="13"/>
        <v>835</v>
      </c>
      <c r="G94" s="110">
        <f t="shared" si="13"/>
        <v>42</v>
      </c>
      <c r="H94" s="84">
        <f>+SUM(E94:G94)</f>
        <v>2349</v>
      </c>
      <c r="I94" s="111">
        <f>+SUM(D94:G94)</f>
        <v>22485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20375</v>
      </c>
      <c r="H102" s="118">
        <v>14581</v>
      </c>
      <c r="I102" s="56">
        <f>SUM(G102:H102)</f>
        <v>34956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61731</v>
      </c>
      <c r="H103" s="118">
        <v>54064</v>
      </c>
      <c r="I103" s="56">
        <f>SUM(G103:H103)</f>
        <v>115795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0.33006107142278596</v>
      </c>
      <c r="H104" s="40">
        <f>H102/H103</f>
        <v>0.2696988754069251</v>
      </c>
      <c r="I104" s="89">
        <f>I102/I103</f>
        <v>0.30187831944384474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89.99</v>
      </c>
      <c r="H106" s="120">
        <v>75.9435</v>
      </c>
      <c r="I106" s="91">
        <f>SUM(G106:H106)</f>
        <v>165.93349999999998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263.76</v>
      </c>
      <c r="H107" s="120">
        <v>277.9708</v>
      </c>
      <c r="I107" s="91">
        <f>SUM(G107:H107)</f>
        <v>541.7308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0.3411813770094025</v>
      </c>
      <c r="H108" s="96">
        <f>H106/H107</f>
        <v>0.27320675409071743</v>
      </c>
      <c r="I108" s="97">
        <f>I106/I107</f>
        <v>0.30630250301441225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14</v>
      </c>
      <c r="F118" s="115">
        <v>41</v>
      </c>
      <c r="G118" s="114">
        <v>4</v>
      </c>
      <c r="H118" s="114">
        <v>78</v>
      </c>
      <c r="I118" s="104">
        <f>SUM(E118:H118)</f>
        <v>137</v>
      </c>
    </row>
    <row r="119" spans="1:9" ht="13.5" thickBot="1">
      <c r="A119" s="99" t="s">
        <v>47</v>
      </c>
      <c r="B119" s="93"/>
      <c r="C119" s="93"/>
      <c r="D119" s="100"/>
      <c r="E119" s="116">
        <v>30.8</v>
      </c>
      <c r="F119" s="117">
        <v>67.64</v>
      </c>
      <c r="G119" s="116">
        <v>4.3</v>
      </c>
      <c r="H119" s="126">
        <v>61.5</v>
      </c>
      <c r="I119" s="105">
        <f>SUM(E119:H119)</f>
        <v>164.24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2013-12-16T17:30:39Z</dcterms:modified>
  <cp:category/>
  <cp:version/>
  <cp:contentType/>
  <cp:contentStatus/>
</cp:coreProperties>
</file>