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<sst xmlns="http://schemas.openxmlformats.org/spreadsheetml/2006/main" count="157" uniqueCount="77">
  <si>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</si>
  <si>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</si>
  <si>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</si>
  <si>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</si>
  <si>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</si>
  <si>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</si>
  <si>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</si>
  <si>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</si>
  <si>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</si>
  <si>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</si>
  <si>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</si>
  <si>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</si>
  <si>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</si>
  <si>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</si>
  <si>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</si>
  <si>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</si>
  <si>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</si>
  <si>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</si>
  <si>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</si>
  <si>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</si>
  <si>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</si>
  <si>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</si>
  <si>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</si>
  <si>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</si>
  <si>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</si>
  <si>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</si>
  <si>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</si>
  <si>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</si>
  <si>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</si>
  <si>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</si>
  <si>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</si>
  <si>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</si>
  <si>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</si>
  <si>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</si>
  <si>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</si>
  <si>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</si>
  <si>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</si>
  <si>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</si>
  <si>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</si>
  <si>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</si>
  <si>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</si>
  <si>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</si>
  <si>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</si>
  <si>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</si>
  <si>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</si>
  <si>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</si>
  <si>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</si>
  <si>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</si>
  <si>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</si>
  <si>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</si>
  <si>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</si>
  <si>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</si>
  <si>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</si>
  <si>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</si>
  <si>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</si>
  <si>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</si>
  <si>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</si>
  <si>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</si>
  <si>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</si>
  <si>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</si>
  <si>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</si>
  <si>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</si>
  <si>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</si>
  <si>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</si>
  <si>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</si>
  <si>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</si>
  <si>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</si>
  <si>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</si>
  <si>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</si>
  <si>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</si>
  <si>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</si>
  <si>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</si>
  <si>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</si>
  <si>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</si>
  <si>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</si>
  <si>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</si>
  <si>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August,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</si>
</sst>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A124" sqref="A124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1136</v>
      </c>
      <c r="E10" s="35">
        <v>3947</v>
      </c>
      <c r="F10" s="35">
        <v>2595</v>
      </c>
      <c r="G10" s="35">
        <v>116</v>
      </c>
      <c r="H10" s="35">
        <f>+SUM(E10:G10)</f>
        <v>6658</v>
      </c>
      <c r="I10" s="59">
        <f>SUM(D10:G10)</f>
        <v>7794</v>
      </c>
    </row>
    <row r="11" spans="1:9" ht="12.75">
      <c r="A11" s="58" t="s">
        <v>12</v>
      </c>
      <c r="B11" s="5"/>
      <c r="C11" s="34"/>
      <c r="D11" s="36">
        <v>40526</v>
      </c>
      <c r="E11" s="36">
        <v>24316</v>
      </c>
      <c r="F11" s="36">
        <v>13606</v>
      </c>
      <c r="G11" s="37">
        <v>615</v>
      </c>
      <c r="H11" s="35">
        <f>+SUM(E11:G11)</f>
        <v>38537</v>
      </c>
      <c r="I11" s="59">
        <f>SUM(D11:G11)</f>
        <v>79063</v>
      </c>
    </row>
    <row r="12" spans="1:9" ht="12.75">
      <c r="A12" s="58" t="s">
        <v>58</v>
      </c>
      <c r="B12" s="5"/>
      <c r="C12" s="5"/>
      <c r="D12" s="38">
        <v>1580</v>
      </c>
      <c r="E12" s="38">
        <v>4049</v>
      </c>
      <c r="F12" s="38">
        <v>2328</v>
      </c>
      <c r="G12" s="38">
        <v>69</v>
      </c>
      <c r="H12" s="35">
        <f>+SUM(E12:G12)</f>
        <v>6446</v>
      </c>
      <c r="I12" s="60">
        <f>SUM(D12:G12)</f>
        <v>8026</v>
      </c>
    </row>
    <row r="13" spans="1:9" ht="12.75">
      <c r="A13" s="58" t="s">
        <v>13</v>
      </c>
      <c r="B13" s="5"/>
      <c r="C13" s="5"/>
      <c r="D13" s="38">
        <v>37332</v>
      </c>
      <c r="E13" s="38">
        <v>8442</v>
      </c>
      <c r="F13" s="38">
        <v>8174</v>
      </c>
      <c r="G13" s="38">
        <v>494</v>
      </c>
      <c r="H13" s="35">
        <f>+SUM(E13:G13)</f>
        <v>17110</v>
      </c>
      <c r="I13" s="60">
        <f>SUM(D13:G13)</f>
        <v>54442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80574</v>
      </c>
      <c r="E15" s="66">
        <f t="shared" si="0"/>
        <v>40754</v>
      </c>
      <c r="F15" s="66">
        <f t="shared" si="0"/>
        <v>26703</v>
      </c>
      <c r="G15" s="66">
        <f t="shared" si="0"/>
        <v>1294</v>
      </c>
      <c r="H15" s="66">
        <f t="shared" si="0"/>
        <v>68751</v>
      </c>
      <c r="I15" s="67">
        <f t="shared" si="0"/>
        <v>149325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217858</v>
      </c>
      <c r="E20" s="38">
        <v>27976</v>
      </c>
      <c r="F20" s="38">
        <v>6317</v>
      </c>
      <c r="G20" s="38">
        <v>138</v>
      </c>
      <c r="H20" s="35">
        <f>+SUM(E20:G20)</f>
        <v>34431</v>
      </c>
      <c r="I20" s="60">
        <f>SUM(D20:G20)</f>
        <v>252289</v>
      </c>
    </row>
    <row r="21" spans="1:9" ht="12.75">
      <c r="A21" s="58" t="s">
        <v>15</v>
      </c>
      <c r="B21" s="5"/>
      <c r="C21" s="5"/>
      <c r="D21" s="36">
        <v>1111418</v>
      </c>
      <c r="E21" s="36">
        <v>95222</v>
      </c>
      <c r="F21" s="36">
        <v>25912</v>
      </c>
      <c r="G21" s="37">
        <v>673</v>
      </c>
      <c r="H21" s="35">
        <f>+SUM(E21:G21)</f>
        <v>121807</v>
      </c>
      <c r="I21" s="59">
        <f>SUM(D21:G21)</f>
        <v>1233225</v>
      </c>
    </row>
    <row r="22" spans="1:9" ht="12.75">
      <c r="A22" s="58" t="s">
        <v>58</v>
      </c>
      <c r="B22" s="5"/>
      <c r="C22" s="5"/>
      <c r="D22" s="38">
        <v>173566</v>
      </c>
      <c r="E22" s="38">
        <v>27164</v>
      </c>
      <c r="F22" s="38">
        <v>5063</v>
      </c>
      <c r="G22" s="38">
        <v>73</v>
      </c>
      <c r="H22" s="35">
        <f>+SUM(E22:G22)</f>
        <v>32300</v>
      </c>
      <c r="I22" s="60">
        <f>SUM(D22:G22)</f>
        <v>205866</v>
      </c>
    </row>
    <row r="23" spans="1:9" ht="12.75">
      <c r="A23" s="58" t="s">
        <v>13</v>
      </c>
      <c r="B23" s="5"/>
      <c r="C23" s="5"/>
      <c r="D23" s="38">
        <v>477831</v>
      </c>
      <c r="E23" s="38">
        <v>33798</v>
      </c>
      <c r="F23" s="38">
        <v>16120</v>
      </c>
      <c r="G23" s="38">
        <v>575</v>
      </c>
      <c r="H23" s="35">
        <f>+SUM(E23:G23)</f>
        <v>50493</v>
      </c>
      <c r="I23" s="60">
        <f>SUM(D23:G23)</f>
        <v>528324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1980673</v>
      </c>
      <c r="E25" s="66">
        <f t="shared" si="1"/>
        <v>184160</v>
      </c>
      <c r="F25" s="66">
        <f t="shared" si="1"/>
        <v>53412</v>
      </c>
      <c r="G25" s="66">
        <f t="shared" si="1"/>
        <v>1459</v>
      </c>
      <c r="H25" s="66">
        <f t="shared" si="1"/>
        <v>239031</v>
      </c>
      <c r="I25" s="67">
        <f t="shared" si="1"/>
        <v>2219704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9">
        <f aca="true" t="shared" si="2" ref="D30:I30">D10/D20</f>
        <v>0.005214405713813585</v>
      </c>
      <c r="E30" s="22">
        <f t="shared" si="2"/>
        <v>0.14108521589934228</v>
      </c>
      <c r="F30" s="22">
        <f t="shared" si="2"/>
        <v>0.4107962640493905</v>
      </c>
      <c r="G30" s="22">
        <f t="shared" si="2"/>
        <v>0.8405797101449275</v>
      </c>
      <c r="H30" s="22">
        <f t="shared" si="2"/>
        <v>0.19337225174987657</v>
      </c>
      <c r="I30" s="68">
        <f t="shared" si="2"/>
        <v>0.030893142388292792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0.03646332882857755</v>
      </c>
      <c r="E31" s="22">
        <f t="shared" si="3"/>
        <v>0.25536115603536996</v>
      </c>
      <c r="F31" s="22">
        <f t="shared" si="3"/>
        <v>0.5250849027477617</v>
      </c>
      <c r="G31" s="22">
        <f t="shared" si="3"/>
        <v>0.9138187221396731</v>
      </c>
      <c r="H31" s="22">
        <f t="shared" si="3"/>
        <v>0.3163775480883693</v>
      </c>
      <c r="I31" s="68">
        <f t="shared" si="3"/>
        <v>0.06411076648624542</v>
      </c>
    </row>
    <row r="32" spans="1:9" ht="12.75">
      <c r="A32" s="58" t="s">
        <v>58</v>
      </c>
      <c r="B32" s="5"/>
      <c r="C32" s="6"/>
      <c r="D32" s="22">
        <f t="shared" si="3"/>
        <v>0.009103165366488829</v>
      </c>
      <c r="E32" s="22">
        <f t="shared" si="3"/>
        <v>0.14905757620379914</v>
      </c>
      <c r="F32" s="22">
        <f t="shared" si="3"/>
        <v>0.45980643887023503</v>
      </c>
      <c r="G32" s="22">
        <f t="shared" si="3"/>
        <v>0.9452054794520548</v>
      </c>
      <c r="H32" s="22">
        <f t="shared" si="3"/>
        <v>0.19956656346749227</v>
      </c>
      <c r="I32" s="68">
        <f t="shared" si="3"/>
        <v>0.038986525215431396</v>
      </c>
    </row>
    <row r="33" spans="1:9" ht="12.75">
      <c r="A33" s="58" t="s">
        <v>13</v>
      </c>
      <c r="B33" s="5"/>
      <c r="C33" s="6"/>
      <c r="D33" s="22">
        <f t="shared" si="3"/>
        <v>0.07812804108565581</v>
      </c>
      <c r="E33" s="22">
        <f t="shared" si="3"/>
        <v>0.24977809337830642</v>
      </c>
      <c r="F33" s="22">
        <f t="shared" si="3"/>
        <v>0.5070719602977668</v>
      </c>
      <c r="G33" s="22">
        <f t="shared" si="3"/>
        <v>0.8591304347826086</v>
      </c>
      <c r="H33" s="22">
        <f t="shared" si="3"/>
        <v>0.33885885172202085</v>
      </c>
      <c r="I33" s="68">
        <f t="shared" si="3"/>
        <v>0.10304661533452956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0.04068011226487159</v>
      </c>
      <c r="E35" s="70">
        <f t="shared" si="4"/>
        <v>0.22129669852302344</v>
      </c>
      <c r="F35" s="70">
        <f t="shared" si="4"/>
        <v>0.49994383284655136</v>
      </c>
      <c r="G35" s="70">
        <f t="shared" si="4"/>
        <v>0.8869088416723784</v>
      </c>
      <c r="H35" s="70">
        <f t="shared" si="4"/>
        <v>0.2876237810158515</v>
      </c>
      <c r="I35" s="71">
        <f t="shared" si="4"/>
        <v>0.06727248317793724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0</v>
      </c>
      <c r="E40" s="38">
        <v>11.3</v>
      </c>
      <c r="F40" s="38">
        <v>207.5</v>
      </c>
      <c r="G40" s="38">
        <v>230.9</v>
      </c>
      <c r="H40" s="35">
        <f>+SUM(E40:G40)</f>
        <v>449.70000000000005</v>
      </c>
      <c r="I40" s="60">
        <f>SUM(D40:G40)</f>
        <v>449.70000000000005</v>
      </c>
    </row>
    <row r="41" spans="1:9" ht="12.75">
      <c r="A41" s="74" t="s">
        <v>15</v>
      </c>
      <c r="B41" s="10"/>
      <c r="C41" s="10"/>
      <c r="D41" s="36">
        <v>148</v>
      </c>
      <c r="E41" s="36">
        <v>77.79</v>
      </c>
      <c r="F41" s="36">
        <v>1184.81</v>
      </c>
      <c r="G41" s="36">
        <v>1388.95</v>
      </c>
      <c r="H41" s="35">
        <f>+SUM(E41:G41)</f>
        <v>2651.55</v>
      </c>
      <c r="I41" s="59">
        <f>SUM(D41:G41)</f>
        <v>2799.55</v>
      </c>
    </row>
    <row r="42" spans="1:9" ht="12.75">
      <c r="A42" s="74" t="s">
        <v>58</v>
      </c>
      <c r="B42" s="10"/>
      <c r="C42" s="10"/>
      <c r="D42" s="38">
        <v>6.9</v>
      </c>
      <c r="E42" s="38">
        <v>21.7</v>
      </c>
      <c r="F42" s="38">
        <v>155.8</v>
      </c>
      <c r="G42" s="38">
        <v>110.7</v>
      </c>
      <c r="H42" s="35">
        <f>+SUM(E42:G42)</f>
        <v>288.2</v>
      </c>
      <c r="I42" s="60">
        <f>SUM(D42:G42)</f>
        <v>295.1</v>
      </c>
    </row>
    <row r="43" spans="1:9" ht="12.75">
      <c r="A43" s="74" t="s">
        <v>13</v>
      </c>
      <c r="B43" s="10"/>
      <c r="C43" s="10"/>
      <c r="D43" s="38">
        <v>147.95</v>
      </c>
      <c r="E43" s="38">
        <v>36.26</v>
      </c>
      <c r="F43" s="38">
        <v>685.77</v>
      </c>
      <c r="G43" s="38">
        <v>738.59</v>
      </c>
      <c r="H43" s="35">
        <f>+SUM(E43:G43)</f>
        <v>1460.62</v>
      </c>
      <c r="I43" s="60">
        <f>SUM(D43:G43)</f>
        <v>1608.5700000000002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302.85</v>
      </c>
      <c r="E45" s="66">
        <f t="shared" si="5"/>
        <v>147.05</v>
      </c>
      <c r="F45" s="66">
        <f t="shared" si="5"/>
        <v>2233.88</v>
      </c>
      <c r="G45" s="66">
        <f t="shared" si="5"/>
        <v>2469.1400000000003</v>
      </c>
      <c r="H45" s="66">
        <f t="shared" si="5"/>
        <v>4850.07</v>
      </c>
      <c r="I45" s="67">
        <f t="shared" si="5"/>
        <v>5152.92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705.5</v>
      </c>
      <c r="E50" s="38">
        <v>56.6</v>
      </c>
      <c r="F50" s="38">
        <v>350.6</v>
      </c>
      <c r="G50" s="38">
        <v>265.9</v>
      </c>
      <c r="H50" s="35">
        <f>+SUM(E50:G50)</f>
        <v>673.1</v>
      </c>
      <c r="I50" s="89">
        <f>SUM(D50:G50)</f>
        <v>1378.6</v>
      </c>
    </row>
    <row r="51" spans="1:9" ht="12.75">
      <c r="A51" s="74" t="s">
        <v>15</v>
      </c>
      <c r="B51" s="10"/>
      <c r="C51" s="10"/>
      <c r="D51" s="36">
        <v>3638.71</v>
      </c>
      <c r="E51" s="36">
        <v>329.77</v>
      </c>
      <c r="F51" s="36">
        <v>1753.15</v>
      </c>
      <c r="G51" s="36">
        <v>1491.67</v>
      </c>
      <c r="H51" s="35">
        <f>+SUM(E51:G51)</f>
        <v>3574.59</v>
      </c>
      <c r="I51" s="90">
        <f>SUM(D51:G51)</f>
        <v>7213.3</v>
      </c>
    </row>
    <row r="52" spans="1:9" ht="12.75">
      <c r="A52" s="74" t="s">
        <v>58</v>
      </c>
      <c r="B52" s="10"/>
      <c r="C52" s="10"/>
      <c r="D52" s="38">
        <v>475.5</v>
      </c>
      <c r="E52" s="38">
        <v>77.2</v>
      </c>
      <c r="F52" s="38">
        <v>235.9</v>
      </c>
      <c r="G52" s="38">
        <v>115.5</v>
      </c>
      <c r="H52" s="35">
        <f>+SUM(E52:G52)</f>
        <v>428.6</v>
      </c>
      <c r="I52" s="89">
        <f>SUM(D52:G52)</f>
        <v>904.1</v>
      </c>
    </row>
    <row r="53" spans="1:9" ht="12.75">
      <c r="A53" s="74" t="s">
        <v>13</v>
      </c>
      <c r="B53" s="10"/>
      <c r="C53" s="10"/>
      <c r="D53" s="38">
        <v>1608.93</v>
      </c>
      <c r="E53" s="38">
        <v>128.73</v>
      </c>
      <c r="F53" s="38">
        <v>992.82</v>
      </c>
      <c r="G53" s="38">
        <v>762.91</v>
      </c>
      <c r="H53" s="35">
        <f>+SUM(E53:G53)</f>
        <v>1884.46</v>
      </c>
      <c r="I53" s="89">
        <f>SUM(D53:G53)</f>
        <v>3493.39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6428.64</v>
      </c>
      <c r="E55" s="66">
        <f t="shared" si="6"/>
        <v>592.3</v>
      </c>
      <c r="F55" s="66">
        <f t="shared" si="6"/>
        <v>3332.4700000000003</v>
      </c>
      <c r="G55" s="66">
        <f t="shared" si="6"/>
        <v>2635.98</v>
      </c>
      <c r="H55" s="66">
        <f t="shared" si="6"/>
        <v>6560.750000000001</v>
      </c>
      <c r="I55" s="67">
        <f t="shared" si="6"/>
        <v>12989.39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</v>
      </c>
      <c r="E60" s="22">
        <f t="shared" si="7"/>
        <v>0.19964664310954064</v>
      </c>
      <c r="F60" s="22">
        <f t="shared" si="7"/>
        <v>0.591842555618939</v>
      </c>
      <c r="G60" s="22">
        <f t="shared" si="7"/>
        <v>0.868371568258744</v>
      </c>
      <c r="H60" s="22">
        <f t="shared" si="7"/>
        <v>0.6681028079037291</v>
      </c>
      <c r="I60" s="68">
        <f t="shared" si="7"/>
        <v>0.3262004932540259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0.04067375525941886</v>
      </c>
      <c r="E61" s="22">
        <f t="shared" si="8"/>
        <v>0.23589168208145073</v>
      </c>
      <c r="F61" s="22">
        <f t="shared" si="8"/>
        <v>0.6758178136497162</v>
      </c>
      <c r="G61" s="22">
        <f t="shared" si="8"/>
        <v>0.9311375840500915</v>
      </c>
      <c r="H61" s="22">
        <f aca="true" t="shared" si="9" ref="H61:I63">H41/H51</f>
        <v>0.7417773786644063</v>
      </c>
      <c r="I61" s="68">
        <f t="shared" si="9"/>
        <v>0.38810946446148087</v>
      </c>
    </row>
    <row r="62" spans="1:9" ht="12.75">
      <c r="A62" s="74" t="s">
        <v>58</v>
      </c>
      <c r="B62" s="5"/>
      <c r="C62" s="6"/>
      <c r="D62" s="22">
        <f t="shared" si="8"/>
        <v>0.014511041009463724</v>
      </c>
      <c r="E62" s="22">
        <f t="shared" si="8"/>
        <v>0.2810880829015544</v>
      </c>
      <c r="F62" s="22">
        <f t="shared" si="8"/>
        <v>0.6604493429419246</v>
      </c>
      <c r="G62" s="22">
        <f t="shared" si="8"/>
        <v>0.9584415584415584</v>
      </c>
      <c r="H62" s="22">
        <f t="shared" si="9"/>
        <v>0.672421838544097</v>
      </c>
      <c r="I62" s="68">
        <f t="shared" si="9"/>
        <v>0.32640194668731337</v>
      </c>
    </row>
    <row r="63" spans="1:9" ht="12.75">
      <c r="A63" s="74" t="s">
        <v>13</v>
      </c>
      <c r="B63" s="5"/>
      <c r="C63" s="6"/>
      <c r="D63" s="22">
        <f t="shared" si="8"/>
        <v>0.0919555232359394</v>
      </c>
      <c r="E63" s="22">
        <f t="shared" si="8"/>
        <v>0.2816748232735182</v>
      </c>
      <c r="F63" s="22">
        <f t="shared" si="8"/>
        <v>0.6907294373602465</v>
      </c>
      <c r="G63" s="22">
        <f t="shared" si="8"/>
        <v>0.9681220589584617</v>
      </c>
      <c r="H63" s="22">
        <f t="shared" si="9"/>
        <v>0.7750867622555002</v>
      </c>
      <c r="I63" s="68">
        <f t="shared" si="9"/>
        <v>0.46046104213958367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0.04710949749869335</v>
      </c>
      <c r="E65" s="70">
        <f t="shared" si="10"/>
        <v>0.2482694580449097</v>
      </c>
      <c r="F65" s="70">
        <f t="shared" si="10"/>
        <v>0.6703376174429176</v>
      </c>
      <c r="G65" s="70">
        <f t="shared" si="10"/>
        <v>0.9367066517955372</v>
      </c>
      <c r="H65" s="70">
        <f t="shared" si="10"/>
        <v>0.7392554204930837</v>
      </c>
      <c r="I65" s="71">
        <f t="shared" si="10"/>
        <v>0.396702231590552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6</v>
      </c>
      <c r="E70" s="40">
        <v>13</v>
      </c>
      <c r="F70" s="40">
        <v>17</v>
      </c>
      <c r="G70" s="40">
        <v>13</v>
      </c>
      <c r="H70" s="39"/>
      <c r="I70" s="80"/>
    </row>
    <row r="71" spans="1:9" ht="12.75">
      <c r="A71" s="74" t="s">
        <v>15</v>
      </c>
      <c r="B71" s="5"/>
      <c r="C71" s="5"/>
      <c r="D71" s="37">
        <v>12</v>
      </c>
      <c r="E71" s="37">
        <v>21</v>
      </c>
      <c r="F71" s="37">
        <v>23</v>
      </c>
      <c r="G71" s="37">
        <v>17</v>
      </c>
      <c r="H71" s="39"/>
      <c r="I71" s="80"/>
    </row>
    <row r="72" spans="1:9" ht="12.75">
      <c r="A72" s="74" t="s">
        <v>58</v>
      </c>
      <c r="B72" s="5"/>
      <c r="C72" s="5"/>
      <c r="D72" s="41">
        <v>11</v>
      </c>
      <c r="E72" s="41">
        <v>18</v>
      </c>
      <c r="F72" s="41">
        <v>19</v>
      </c>
      <c r="G72" s="41">
        <v>13</v>
      </c>
      <c r="H72" s="39"/>
      <c r="I72" s="80"/>
    </row>
    <row r="73" spans="1:9" ht="12.75">
      <c r="A73" s="74" t="s">
        <v>13</v>
      </c>
      <c r="B73" s="5"/>
      <c r="C73" s="5"/>
      <c r="D73" s="41">
        <v>9</v>
      </c>
      <c r="E73" s="41">
        <v>18</v>
      </c>
      <c r="F73" s="41">
        <v>21</v>
      </c>
      <c r="G73" s="41">
        <v>16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14</v>
      </c>
      <c r="E84" s="38">
        <v>9</v>
      </c>
      <c r="F84" s="38">
        <v>9</v>
      </c>
      <c r="G84" s="38">
        <v>2</v>
      </c>
      <c r="H84" s="38">
        <f aca="true" t="shared" si="11" ref="H84:H89">SUM(E84:G84)</f>
        <v>20</v>
      </c>
      <c r="I84" s="89">
        <f>SUM(D84:G84)</f>
        <v>34</v>
      </c>
    </row>
    <row r="85" spans="1:9" ht="12.75">
      <c r="A85" s="58" t="s">
        <v>25</v>
      </c>
      <c r="B85" s="5"/>
      <c r="C85" s="5"/>
      <c r="D85" s="38">
        <v>254</v>
      </c>
      <c r="E85" s="38">
        <v>51</v>
      </c>
      <c r="F85" s="38">
        <v>17</v>
      </c>
      <c r="G85" s="38">
        <v>0</v>
      </c>
      <c r="H85" s="38">
        <f t="shared" si="11"/>
        <v>68</v>
      </c>
      <c r="I85" s="89">
        <f>SUM(D85:G85)</f>
        <v>322</v>
      </c>
    </row>
    <row r="86" spans="1:9" ht="12.75">
      <c r="A86" s="58" t="s">
        <v>26</v>
      </c>
      <c r="B86" s="5"/>
      <c r="C86" s="5"/>
      <c r="D86" s="36">
        <v>475</v>
      </c>
      <c r="E86" s="37">
        <v>200</v>
      </c>
      <c r="F86" s="36">
        <v>112</v>
      </c>
      <c r="G86" s="37">
        <v>3</v>
      </c>
      <c r="H86" s="35">
        <f t="shared" si="11"/>
        <v>315</v>
      </c>
      <c r="I86" s="90">
        <f>SUM(D87:G87)</f>
        <v>2464</v>
      </c>
    </row>
    <row r="87" spans="1:9" ht="12.75">
      <c r="A87" s="58" t="s">
        <v>27</v>
      </c>
      <c r="B87" s="5"/>
      <c r="C87" s="5"/>
      <c r="D87" s="36">
        <v>1125</v>
      </c>
      <c r="E87" s="36">
        <v>1091</v>
      </c>
      <c r="F87" s="36">
        <v>246</v>
      </c>
      <c r="G87" s="37">
        <v>2</v>
      </c>
      <c r="H87" s="35">
        <f t="shared" si="11"/>
        <v>1339</v>
      </c>
      <c r="I87" s="90">
        <f>SUM(D86:G86)</f>
        <v>790</v>
      </c>
    </row>
    <row r="88" spans="1:9" ht="12.75">
      <c r="A88" s="58" t="s">
        <v>59</v>
      </c>
      <c r="B88" s="5"/>
      <c r="C88" s="5"/>
      <c r="D88" s="35">
        <v>24</v>
      </c>
      <c r="E88" s="35">
        <v>36</v>
      </c>
      <c r="F88" s="35">
        <v>13</v>
      </c>
      <c r="G88" s="35">
        <v>1</v>
      </c>
      <c r="H88" s="35">
        <f t="shared" si="11"/>
        <v>50</v>
      </c>
      <c r="I88" s="90">
        <f>SUM(D88:G88)</f>
        <v>74</v>
      </c>
    </row>
    <row r="89" spans="1:9" ht="12.75">
      <c r="A89" s="58" t="s">
        <v>60</v>
      </c>
      <c r="B89" s="5"/>
      <c r="C89" s="5"/>
      <c r="D89" s="38">
        <v>227</v>
      </c>
      <c r="E89" s="38">
        <v>90</v>
      </c>
      <c r="F89" s="38">
        <v>26</v>
      </c>
      <c r="G89" s="38">
        <v>0</v>
      </c>
      <c r="H89" s="38">
        <f t="shared" si="11"/>
        <v>116</v>
      </c>
      <c r="I89" s="89">
        <f>SUM(D89:G89)</f>
        <v>343</v>
      </c>
    </row>
    <row r="90" spans="1:9" ht="12.75">
      <c r="A90" s="58" t="s">
        <v>28</v>
      </c>
      <c r="B90" s="5"/>
      <c r="C90" s="5"/>
      <c r="D90" s="38">
        <v>68</v>
      </c>
      <c r="E90" s="38">
        <v>26</v>
      </c>
      <c r="F90" s="38">
        <v>43</v>
      </c>
      <c r="G90" s="38">
        <v>7</v>
      </c>
      <c r="H90" s="38">
        <f>SUM(E91:G91)</f>
        <v>393</v>
      </c>
      <c r="I90" s="89">
        <f>SUM(D91:G91)</f>
        <v>1976</v>
      </c>
    </row>
    <row r="91" spans="1:9" ht="12.75">
      <c r="A91" s="58" t="s">
        <v>29</v>
      </c>
      <c r="B91" s="5"/>
      <c r="C91" s="5"/>
      <c r="D91" s="38">
        <v>1583</v>
      </c>
      <c r="E91" s="38">
        <v>210</v>
      </c>
      <c r="F91" s="38">
        <v>174</v>
      </c>
      <c r="G91" s="38">
        <v>9</v>
      </c>
      <c r="H91" s="38">
        <f>SUM(E90:G90)</f>
        <v>76</v>
      </c>
      <c r="I91" s="89">
        <f>SUM(D90:G90)</f>
        <v>144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581</v>
      </c>
      <c r="E93" s="31">
        <f t="shared" si="12"/>
        <v>271</v>
      </c>
      <c r="F93" s="31">
        <f t="shared" si="12"/>
        <v>177</v>
      </c>
      <c r="G93" s="127">
        <f t="shared" si="12"/>
        <v>13</v>
      </c>
      <c r="H93" s="31">
        <f>+SUM(E93:G93)</f>
        <v>461</v>
      </c>
      <c r="I93" s="128">
        <f>+SUM(D93:G93)</f>
        <v>1042</v>
      </c>
    </row>
    <row r="94" spans="1:9" ht="13.5" thickBot="1">
      <c r="A94" s="63" t="s">
        <v>31</v>
      </c>
      <c r="B94" s="92"/>
      <c r="C94" s="93"/>
      <c r="D94" s="94">
        <f t="shared" si="12"/>
        <v>3189</v>
      </c>
      <c r="E94" s="94">
        <f t="shared" si="12"/>
        <v>1442</v>
      </c>
      <c r="F94" s="94">
        <f t="shared" si="12"/>
        <v>463</v>
      </c>
      <c r="G94" s="125">
        <f t="shared" si="12"/>
        <v>11</v>
      </c>
      <c r="H94" s="94">
        <f>+SUM(E94:G94)</f>
        <v>1916</v>
      </c>
      <c r="I94" s="126">
        <f>+SUM(D94:G94)</f>
        <v>5105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2"/>
      <c r="B96" s="123"/>
      <c r="C96" s="123"/>
      <c r="D96" s="123"/>
      <c r="E96" s="123"/>
      <c r="F96" s="123"/>
      <c r="G96" s="123"/>
      <c r="H96" s="123"/>
      <c r="I96" s="124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9" t="s">
        <v>34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99">
        <f>I102/I103</f>
        <v>0.04971837785645317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1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1">
        <f>SUM(G107:H107)</f>
        <v>593.6765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0.026192161657764338</v>
      </c>
      <c r="H108" s="106">
        <f>H106/H107</f>
        <v>0.08435311147363081</v>
      </c>
      <c r="I108" s="107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3" t="s">
        <v>45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20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22</v>
      </c>
      <c r="F118" s="115">
        <v>58</v>
      </c>
      <c r="G118" s="113">
        <v>4</v>
      </c>
      <c r="H118" s="113">
        <v>81</v>
      </c>
      <c r="I118" s="114">
        <f>SUM(E118:H118)</f>
        <v>165</v>
      </c>
    </row>
    <row r="119" spans="1:9" ht="13.5" thickBot="1">
      <c r="A119" s="109" t="s">
        <v>50</v>
      </c>
      <c r="B119" s="103"/>
      <c r="C119" s="103"/>
      <c r="D119" s="110"/>
      <c r="E119" s="116">
        <v>35</v>
      </c>
      <c r="F119" s="117">
        <v>103.31</v>
      </c>
      <c r="G119" s="116">
        <v>3.8</v>
      </c>
      <c r="H119" s="121">
        <v>24.32</v>
      </c>
      <c r="I119" s="118">
        <f>SUM(E119:H119)</f>
        <v>166.43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2" t="s">
        <v>69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2009 Electric Enrollment Report</dc:title>
  <dc:subject/>
  <dc:creator>PSC Staff</dc:creator>
  <cp:keywords/>
  <dc:description/>
  <cp:lastModifiedBy>pvanderheyden</cp:lastModifiedBy>
  <cp:lastPrinted>2009-07-06T14:48:51Z</cp:lastPrinted>
  <dcterms:created xsi:type="dcterms:W3CDTF">2004-09-09T14:44:36Z</dcterms:created>
  <dcterms:modified xsi:type="dcterms:W3CDTF">2009-09-21T19:58:15Z</dcterms:modified>
  <cp:category/>
  <cp:version/>
  <cp:contentType/>
  <cp:contentStatus/>
</cp:coreProperties>
</file>