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<sst xmlns="http://schemas.openxmlformats.org/spreadsheetml/2006/main" count="157" uniqueCount="77">
  <si>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</si>
  <si>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</si>
  <si>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</si>
  <si>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</si>
  <si>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</si>
  <si>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</si>
  <si>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</si>
  <si>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</si>
  <si>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</si>
  <si>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</si>
  <si>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</si>
  <si>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</si>
  <si>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</si>
  <si>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</si>
  <si>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</si>
  <si>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</si>
  <si>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</si>
  <si>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</si>
  <si>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</si>
  <si>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</si>
  <si>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</si>
  <si>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</si>
  <si>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</si>
  <si>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</si>
  <si>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</si>
  <si>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</si>
  <si>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</si>
  <si>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</si>
  <si>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</si>
  <si>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</si>
  <si>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</si>
  <si>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</si>
  <si>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</si>
  <si>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</si>
  <si>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</si>
  <si>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</si>
  <si>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</si>
  <si>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</si>
  <si>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</si>
  <si>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</si>
  <si>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</si>
  <si>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</si>
  <si>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</si>
  <si>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</si>
  <si>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</si>
  <si>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</si>
  <si>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</si>
  <si>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</si>
  <si>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</si>
  <si>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</si>
  <si>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</si>
  <si>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</si>
  <si>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</si>
  <si>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</si>
  <si>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</si>
  <si>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</si>
  <si>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</si>
  <si>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</si>
  <si>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</si>
  <si>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</si>
  <si>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</si>
  <si>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</si>
  <si>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</si>
  <si>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</si>
  <si>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</si>
  <si>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</si>
  <si>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</si>
  <si>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</si>
  <si>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</si>
  <si>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</si>
  <si>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</si>
  <si>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</si>
  <si>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</si>
  <si>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</si>
  <si>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</si>
  <si>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</si>
  <si>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July,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</si>
</sst>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06">
      <selection activeCell="K48" sqref="K48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16447</v>
      </c>
      <c r="E10" s="33">
        <v>6338</v>
      </c>
      <c r="F10" s="33">
        <v>3153</v>
      </c>
      <c r="G10" s="33">
        <v>112</v>
      </c>
      <c r="H10" s="33">
        <f>+SUM(E10:G10)</f>
        <v>9603</v>
      </c>
      <c r="I10" s="53">
        <f>SUM(D10:G10)</f>
        <v>26050</v>
      </c>
    </row>
    <row r="11" spans="1:9" ht="12.75">
      <c r="A11" s="52" t="s">
        <v>12</v>
      </c>
      <c r="B11" s="5"/>
      <c r="C11" s="32"/>
      <c r="D11" s="34">
        <v>240895</v>
      </c>
      <c r="E11" s="34">
        <v>28426</v>
      </c>
      <c r="F11" s="34">
        <v>14987</v>
      </c>
      <c r="G11" s="35">
        <v>683</v>
      </c>
      <c r="H11" s="33">
        <f>+SUM(E11:G11)</f>
        <v>44096</v>
      </c>
      <c r="I11" s="53">
        <f>SUM(D11:G11)</f>
        <v>284991</v>
      </c>
    </row>
    <row r="12" spans="1:9" ht="12.75">
      <c r="A12" s="52" t="s">
        <v>58</v>
      </c>
      <c r="B12" s="5"/>
      <c r="C12" s="5"/>
      <c r="D12" s="36">
        <v>16787</v>
      </c>
      <c r="E12" s="36">
        <v>6595</v>
      </c>
      <c r="F12" s="36">
        <v>2839</v>
      </c>
      <c r="G12" s="36">
        <v>71</v>
      </c>
      <c r="H12" s="33">
        <f>+SUM(E12:G12)</f>
        <v>9505</v>
      </c>
      <c r="I12" s="54">
        <f>SUM(D12:G12)</f>
        <v>26292</v>
      </c>
    </row>
    <row r="13" spans="1:9" ht="12.75">
      <c r="A13" s="52" t="s">
        <v>13</v>
      </c>
      <c r="B13" s="5"/>
      <c r="C13" s="5"/>
      <c r="D13" s="36">
        <v>85551</v>
      </c>
      <c r="E13" s="36">
        <v>11068</v>
      </c>
      <c r="F13" s="36">
        <v>9127</v>
      </c>
      <c r="G13" s="36">
        <v>500</v>
      </c>
      <c r="H13" s="33">
        <f>+SUM(E13:G13)</f>
        <v>20695</v>
      </c>
      <c r="I13" s="54">
        <f>SUM(D13:G13)</f>
        <v>106246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359680</v>
      </c>
      <c r="E15" s="60">
        <f t="shared" si="0"/>
        <v>52427</v>
      </c>
      <c r="F15" s="60">
        <f t="shared" si="0"/>
        <v>30106</v>
      </c>
      <c r="G15" s="60">
        <f t="shared" si="0"/>
        <v>1366</v>
      </c>
      <c r="H15" s="60">
        <f t="shared" si="0"/>
        <v>83899</v>
      </c>
      <c r="I15" s="61">
        <f t="shared" si="0"/>
        <v>443579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220491</v>
      </c>
      <c r="E20" s="36">
        <v>28016</v>
      </c>
      <c r="F20" s="36">
        <v>6516</v>
      </c>
      <c r="G20" s="36">
        <v>137</v>
      </c>
      <c r="H20" s="33">
        <f>+SUM(E20:G20)</f>
        <v>34669</v>
      </c>
      <c r="I20" s="54">
        <f>SUM(D20:G20)</f>
        <v>255160</v>
      </c>
    </row>
    <row r="21" spans="1:9" ht="12.75">
      <c r="A21" s="52" t="s">
        <v>15</v>
      </c>
      <c r="B21" s="5"/>
      <c r="C21" s="5"/>
      <c r="D21" s="34">
        <v>1115470</v>
      </c>
      <c r="E21" s="34">
        <v>96196</v>
      </c>
      <c r="F21" s="34">
        <v>25534</v>
      </c>
      <c r="G21" s="35">
        <v>730</v>
      </c>
      <c r="H21" s="33">
        <f>+SUM(E21:G21)</f>
        <v>122460</v>
      </c>
      <c r="I21" s="53">
        <f>SUM(D21:G21)</f>
        <v>1237930</v>
      </c>
    </row>
    <row r="22" spans="1:9" ht="12.75">
      <c r="A22" s="52" t="s">
        <v>58</v>
      </c>
      <c r="B22" s="5"/>
      <c r="C22" s="5"/>
      <c r="D22" s="36">
        <v>173930</v>
      </c>
      <c r="E22" s="36">
        <v>26838</v>
      </c>
      <c r="F22" s="36">
        <v>5166</v>
      </c>
      <c r="G22" s="36">
        <v>76</v>
      </c>
      <c r="H22" s="33">
        <f>+SUM(E22:G22)</f>
        <v>32080</v>
      </c>
      <c r="I22" s="54">
        <f>SUM(D22:G22)</f>
        <v>206010</v>
      </c>
    </row>
    <row r="23" spans="1:9" ht="12.75">
      <c r="A23" s="52" t="s">
        <v>13</v>
      </c>
      <c r="B23" s="5"/>
      <c r="C23" s="5"/>
      <c r="D23" s="36">
        <v>486843</v>
      </c>
      <c r="E23" s="36">
        <v>31772</v>
      </c>
      <c r="F23" s="36">
        <v>16658</v>
      </c>
      <c r="G23" s="36">
        <v>556</v>
      </c>
      <c r="H23" s="33">
        <f>+SUM(E23:G23)</f>
        <v>48986</v>
      </c>
      <c r="I23" s="54">
        <f>SUM(D23:G23)</f>
        <v>535829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1996734</v>
      </c>
      <c r="E25" s="60">
        <f t="shared" si="1"/>
        <v>182822</v>
      </c>
      <c r="F25" s="60">
        <f t="shared" si="1"/>
        <v>53874</v>
      </c>
      <c r="G25" s="60">
        <f t="shared" si="1"/>
        <v>1499</v>
      </c>
      <c r="H25" s="60">
        <f t="shared" si="1"/>
        <v>238195</v>
      </c>
      <c r="I25" s="61">
        <f t="shared" si="1"/>
        <v>2234929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4">
        <f aca="true" t="shared" si="2" ref="D30:I30">D10/D20</f>
        <v>0.07459261375747762</v>
      </c>
      <c r="E30" s="134">
        <f t="shared" si="2"/>
        <v>0.22622786978869217</v>
      </c>
      <c r="F30" s="134">
        <f t="shared" si="2"/>
        <v>0.48388581952117865</v>
      </c>
      <c r="G30" s="134">
        <f t="shared" si="2"/>
        <v>0.8175182481751825</v>
      </c>
      <c r="H30" s="134">
        <f t="shared" si="2"/>
        <v>0.27699097176151605</v>
      </c>
      <c r="I30" s="135">
        <f t="shared" si="2"/>
        <v>0.10209280451481423</v>
      </c>
    </row>
    <row r="31" spans="1:9" ht="12.75">
      <c r="A31" s="52" t="s">
        <v>15</v>
      </c>
      <c r="B31" s="5"/>
      <c r="C31" s="6"/>
      <c r="D31" s="134">
        <f aca="true" t="shared" si="3" ref="D31:I33">D11/D21</f>
        <v>0.21595829560633634</v>
      </c>
      <c r="E31" s="134">
        <f t="shared" si="3"/>
        <v>0.2955008524262963</v>
      </c>
      <c r="F31" s="134">
        <f t="shared" si="3"/>
        <v>0.5869428996631941</v>
      </c>
      <c r="G31" s="134">
        <f t="shared" si="3"/>
        <v>0.9356164383561644</v>
      </c>
      <c r="H31" s="134">
        <f t="shared" si="3"/>
        <v>0.3600849256900212</v>
      </c>
      <c r="I31" s="135">
        <f t="shared" si="3"/>
        <v>0.23021576341150146</v>
      </c>
    </row>
    <row r="32" spans="1:9" ht="12.75">
      <c r="A32" s="52" t="s">
        <v>58</v>
      </c>
      <c r="B32" s="5"/>
      <c r="C32" s="6"/>
      <c r="D32" s="134">
        <f t="shared" si="3"/>
        <v>0.0965158397056287</v>
      </c>
      <c r="E32" s="134">
        <f t="shared" si="3"/>
        <v>0.24573366122661897</v>
      </c>
      <c r="F32" s="134">
        <f t="shared" si="3"/>
        <v>0.5495547812620983</v>
      </c>
      <c r="G32" s="134">
        <f t="shared" si="3"/>
        <v>0.9342105263157895</v>
      </c>
      <c r="H32" s="134">
        <f t="shared" si="3"/>
        <v>0.2962905236907731</v>
      </c>
      <c r="I32" s="135">
        <f t="shared" si="3"/>
        <v>0.12762487257900101</v>
      </c>
    </row>
    <row r="33" spans="1:9" ht="12.75">
      <c r="A33" s="52" t="s">
        <v>13</v>
      </c>
      <c r="B33" s="5"/>
      <c r="C33" s="6"/>
      <c r="D33" s="134">
        <f t="shared" si="3"/>
        <v>0.17572605542238462</v>
      </c>
      <c r="E33" s="134">
        <f t="shared" si="3"/>
        <v>0.34835704393805866</v>
      </c>
      <c r="F33" s="134">
        <f t="shared" si="3"/>
        <v>0.5479049105534878</v>
      </c>
      <c r="G33" s="134">
        <f t="shared" si="3"/>
        <v>0.8992805755395683</v>
      </c>
      <c r="H33" s="134">
        <f t="shared" si="3"/>
        <v>0.4224676438166007</v>
      </c>
      <c r="I33" s="135">
        <f t="shared" si="3"/>
        <v>0.19828340757965696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0.18013415908178054</v>
      </c>
      <c r="E35" s="124">
        <f t="shared" si="4"/>
        <v>0.28676526895012633</v>
      </c>
      <c r="F35" s="124">
        <f t="shared" si="4"/>
        <v>0.5588224375394439</v>
      </c>
      <c r="G35" s="124">
        <f t="shared" si="4"/>
        <v>0.9112741827885257</v>
      </c>
      <c r="H35" s="124">
        <f t="shared" si="4"/>
        <v>0.3522282163773379</v>
      </c>
      <c r="I35" s="125">
        <f t="shared" si="4"/>
        <v>0.1984756562736445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63.3</v>
      </c>
      <c r="E40" s="36">
        <v>17.2</v>
      </c>
      <c r="F40" s="36">
        <v>221.2</v>
      </c>
      <c r="G40" s="36">
        <v>213.1</v>
      </c>
      <c r="H40" s="33">
        <f>+SUM(E40:G40)</f>
        <v>451.5</v>
      </c>
      <c r="I40" s="54">
        <f>SUM(D40:G40)</f>
        <v>514.8</v>
      </c>
    </row>
    <row r="41" spans="1:9" ht="12.75">
      <c r="A41" s="64" t="s">
        <v>15</v>
      </c>
      <c r="B41" s="9"/>
      <c r="C41" s="9"/>
      <c r="D41" s="34">
        <v>984.95</v>
      </c>
      <c r="E41" s="34">
        <v>111.27</v>
      </c>
      <c r="F41" s="34">
        <v>1151.18</v>
      </c>
      <c r="G41" s="34">
        <v>1518.2</v>
      </c>
      <c r="H41" s="33">
        <f>+SUM(E41:G41)</f>
        <v>2780.65</v>
      </c>
      <c r="I41" s="53">
        <f>SUM(D41:G41)</f>
        <v>3765.6000000000004</v>
      </c>
    </row>
    <row r="42" spans="1:9" ht="12.75">
      <c r="A42" s="64" t="s">
        <v>58</v>
      </c>
      <c r="B42" s="9"/>
      <c r="C42" s="9"/>
      <c r="D42" s="36">
        <v>60.8</v>
      </c>
      <c r="E42" s="36">
        <v>28.6</v>
      </c>
      <c r="F42" s="36">
        <v>157.7</v>
      </c>
      <c r="G42" s="36">
        <v>108.3</v>
      </c>
      <c r="H42" s="33">
        <f>+SUM(E42:G42)</f>
        <v>294.59999999999997</v>
      </c>
      <c r="I42" s="54">
        <f>SUM(D42:G42)</f>
        <v>355.4</v>
      </c>
    </row>
    <row r="43" spans="1:9" ht="12.75">
      <c r="A43" s="64" t="s">
        <v>13</v>
      </c>
      <c r="B43" s="9"/>
      <c r="C43" s="9"/>
      <c r="D43" s="36">
        <v>325.18</v>
      </c>
      <c r="E43" s="36">
        <v>45.16</v>
      </c>
      <c r="F43" s="36">
        <v>681.5</v>
      </c>
      <c r="G43" s="36">
        <v>763.11</v>
      </c>
      <c r="H43" s="33">
        <f>+SUM(E43:G43)</f>
        <v>1489.77</v>
      </c>
      <c r="I43" s="54">
        <f>SUM(D43:G43)</f>
        <v>1814.9500000000003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1434.23</v>
      </c>
      <c r="E45" s="60">
        <f t="shared" si="5"/>
        <v>202.23</v>
      </c>
      <c r="F45" s="60">
        <f t="shared" si="5"/>
        <v>2211.58</v>
      </c>
      <c r="G45" s="60">
        <f t="shared" si="5"/>
        <v>2602.71</v>
      </c>
      <c r="H45" s="60">
        <f t="shared" si="5"/>
        <v>5016.52</v>
      </c>
      <c r="I45" s="61">
        <f t="shared" si="5"/>
        <v>6450.75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761.4</v>
      </c>
      <c r="E50" s="36">
        <v>52.4</v>
      </c>
      <c r="F50" s="36">
        <v>347</v>
      </c>
      <c r="G50" s="36">
        <v>246.9</v>
      </c>
      <c r="H50" s="33">
        <f>+SUM(E50:G50)</f>
        <v>646.3</v>
      </c>
      <c r="I50" s="79">
        <f>SUM(D50:G50)</f>
        <v>1407.7</v>
      </c>
    </row>
    <row r="51" spans="1:9" ht="12.75">
      <c r="A51" s="64" t="s">
        <v>15</v>
      </c>
      <c r="B51" s="9"/>
      <c r="C51" s="9"/>
      <c r="D51" s="34">
        <v>4265.16</v>
      </c>
      <c r="E51" s="34">
        <v>321.88</v>
      </c>
      <c r="F51" s="34">
        <v>1627.46</v>
      </c>
      <c r="G51" s="34">
        <v>1593.95</v>
      </c>
      <c r="H51" s="33">
        <f>+SUM(E51:G51)</f>
        <v>3543.29</v>
      </c>
      <c r="I51" s="80">
        <f>SUM(D51:G51)</f>
        <v>7808.45</v>
      </c>
    </row>
    <row r="52" spans="1:9" ht="12.75">
      <c r="A52" s="64" t="s">
        <v>58</v>
      </c>
      <c r="B52" s="9"/>
      <c r="C52" s="9"/>
      <c r="D52" s="36">
        <v>535.2</v>
      </c>
      <c r="E52" s="36">
        <v>75.8</v>
      </c>
      <c r="F52" s="36">
        <v>225.5</v>
      </c>
      <c r="G52" s="36">
        <v>114.9</v>
      </c>
      <c r="H52" s="33">
        <f>+SUM(E52:G52)</f>
        <v>416.20000000000005</v>
      </c>
      <c r="I52" s="79">
        <f>SUM(D52:G52)</f>
        <v>951.4</v>
      </c>
    </row>
    <row r="53" spans="1:9" ht="12.75">
      <c r="A53" s="64" t="s">
        <v>13</v>
      </c>
      <c r="B53" s="9"/>
      <c r="C53" s="9"/>
      <c r="D53" s="36">
        <v>1661.51</v>
      </c>
      <c r="E53" s="36">
        <v>108.24</v>
      </c>
      <c r="F53" s="36">
        <v>946.13</v>
      </c>
      <c r="G53" s="36">
        <v>811.88</v>
      </c>
      <c r="H53" s="33">
        <f>+SUM(E53:G53)</f>
        <v>1866.25</v>
      </c>
      <c r="I53" s="79">
        <f>SUM(D53:G53)</f>
        <v>3527.76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7223.2699999999995</v>
      </c>
      <c r="E55" s="60">
        <f t="shared" si="6"/>
        <v>558.3199999999999</v>
      </c>
      <c r="F55" s="60">
        <f t="shared" si="6"/>
        <v>3146.09</v>
      </c>
      <c r="G55" s="60">
        <f t="shared" si="6"/>
        <v>2767.63</v>
      </c>
      <c r="H55" s="60">
        <f t="shared" si="6"/>
        <v>6472.04</v>
      </c>
      <c r="I55" s="61">
        <f t="shared" si="6"/>
        <v>13695.31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4">
        <f aca="true" t="shared" si="7" ref="D60:I60">D40/D50</f>
        <v>0.08313632781717888</v>
      </c>
      <c r="E60" s="134">
        <f t="shared" si="7"/>
        <v>0.3282442748091603</v>
      </c>
      <c r="F60" s="134">
        <f t="shared" si="7"/>
        <v>0.6374639769452449</v>
      </c>
      <c r="G60" s="134">
        <f t="shared" si="7"/>
        <v>0.863102470635885</v>
      </c>
      <c r="H60" s="134">
        <f t="shared" si="7"/>
        <v>0.698591985146217</v>
      </c>
      <c r="I60" s="135">
        <f t="shared" si="7"/>
        <v>0.3657029196561767</v>
      </c>
    </row>
    <row r="61" spans="1:9" ht="12.75">
      <c r="A61" s="64" t="s">
        <v>15</v>
      </c>
      <c r="B61" s="5"/>
      <c r="C61" s="6"/>
      <c r="D61" s="134">
        <f aca="true" t="shared" si="8" ref="D61:G63">D41/D51</f>
        <v>0.2309292031248535</v>
      </c>
      <c r="E61" s="134">
        <f t="shared" si="8"/>
        <v>0.34568783397539454</v>
      </c>
      <c r="F61" s="134">
        <f t="shared" si="8"/>
        <v>0.7073476460250944</v>
      </c>
      <c r="G61" s="134">
        <f t="shared" si="8"/>
        <v>0.9524765519621067</v>
      </c>
      <c r="H61" s="134">
        <f aca="true" t="shared" si="9" ref="H61:I63">H41/H51</f>
        <v>0.784765006533476</v>
      </c>
      <c r="I61" s="135">
        <f t="shared" si="9"/>
        <v>0.4822467967394298</v>
      </c>
    </row>
    <row r="62" spans="1:9" ht="12.75">
      <c r="A62" s="64" t="s">
        <v>58</v>
      </c>
      <c r="B62" s="5"/>
      <c r="C62" s="6"/>
      <c r="D62" s="134">
        <f t="shared" si="8"/>
        <v>0.11360239162929744</v>
      </c>
      <c r="E62" s="134">
        <f t="shared" si="8"/>
        <v>0.3773087071240106</v>
      </c>
      <c r="F62" s="134">
        <f t="shared" si="8"/>
        <v>0.6993348115299334</v>
      </c>
      <c r="G62" s="134">
        <f t="shared" si="8"/>
        <v>0.9425587467362924</v>
      </c>
      <c r="H62" s="134">
        <f t="shared" si="9"/>
        <v>0.7078327727054299</v>
      </c>
      <c r="I62" s="135">
        <f t="shared" si="9"/>
        <v>0.37355476140424637</v>
      </c>
    </row>
    <row r="63" spans="1:9" ht="12.75">
      <c r="A63" s="64" t="s">
        <v>13</v>
      </c>
      <c r="B63" s="5"/>
      <c r="C63" s="6"/>
      <c r="D63" s="134">
        <f t="shared" si="8"/>
        <v>0.19571353768559924</v>
      </c>
      <c r="E63" s="134">
        <f t="shared" si="8"/>
        <v>0.4172209903917221</v>
      </c>
      <c r="F63" s="134">
        <f t="shared" si="8"/>
        <v>0.720302706816188</v>
      </c>
      <c r="G63" s="134">
        <f t="shared" si="8"/>
        <v>0.9399295462383603</v>
      </c>
      <c r="H63" s="134">
        <f t="shared" si="9"/>
        <v>0.7982692565304755</v>
      </c>
      <c r="I63" s="135">
        <f t="shared" si="9"/>
        <v>0.514476608386058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0.19855688628557427</v>
      </c>
      <c r="E65" s="124">
        <f t="shared" si="10"/>
        <v>0.36221163490471414</v>
      </c>
      <c r="F65" s="124">
        <f t="shared" si="10"/>
        <v>0.7029614537409927</v>
      </c>
      <c r="G65" s="124">
        <f t="shared" si="10"/>
        <v>0.9404111098665645</v>
      </c>
      <c r="H65" s="124">
        <f t="shared" si="10"/>
        <v>0.7751064579328929</v>
      </c>
      <c r="I65" s="125">
        <f t="shared" si="10"/>
        <v>0.47101891085342357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21</v>
      </c>
      <c r="G70" s="38">
        <v>13</v>
      </c>
      <c r="H70" s="37"/>
      <c r="I70" s="70"/>
    </row>
    <row r="71" spans="1:9" ht="12.75">
      <c r="A71" s="64" t="s">
        <v>15</v>
      </c>
      <c r="B71" s="5"/>
      <c r="C71" s="5"/>
      <c r="D71" s="35">
        <v>33</v>
      </c>
      <c r="E71" s="35">
        <v>37</v>
      </c>
      <c r="F71" s="35">
        <v>37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18</v>
      </c>
      <c r="E72" s="39">
        <v>24</v>
      </c>
      <c r="F72" s="39">
        <v>24</v>
      </c>
      <c r="G72" s="39">
        <v>15</v>
      </c>
      <c r="H72" s="37"/>
      <c r="I72" s="70"/>
    </row>
    <row r="73" spans="1:9" ht="12.75">
      <c r="A73" s="64" t="s">
        <v>13</v>
      </c>
      <c r="B73" s="5"/>
      <c r="C73" s="5"/>
      <c r="D73" s="39">
        <v>28</v>
      </c>
      <c r="E73" s="39">
        <v>31</v>
      </c>
      <c r="F73" s="39">
        <v>33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103</v>
      </c>
      <c r="E84" s="36">
        <v>40</v>
      </c>
      <c r="F84" s="36">
        <v>22</v>
      </c>
      <c r="G84" s="36">
        <v>2</v>
      </c>
      <c r="H84" s="36">
        <f aca="true" t="shared" si="11" ref="H84:H89">SUM(E84:G84)</f>
        <v>64</v>
      </c>
      <c r="I84" s="79">
        <f aca="true" t="shared" si="12" ref="I84:I91">SUM(D84:G84)</f>
        <v>167</v>
      </c>
    </row>
    <row r="85" spans="1:9" ht="12.75">
      <c r="A85" s="52" t="s">
        <v>25</v>
      </c>
      <c r="B85" s="5"/>
      <c r="C85" s="5"/>
      <c r="D85" s="36">
        <v>56</v>
      </c>
      <c r="E85" s="36">
        <v>902</v>
      </c>
      <c r="F85" s="36">
        <v>19</v>
      </c>
      <c r="G85" s="36">
        <v>2</v>
      </c>
      <c r="H85" s="36">
        <f t="shared" si="11"/>
        <v>923</v>
      </c>
      <c r="I85" s="79">
        <f t="shared" si="12"/>
        <v>979</v>
      </c>
    </row>
    <row r="86" spans="1:9" ht="12.75">
      <c r="A86" s="52" t="s">
        <v>26</v>
      </c>
      <c r="B86" s="5"/>
      <c r="C86" s="5"/>
      <c r="D86" s="34">
        <v>9160</v>
      </c>
      <c r="E86" s="126">
        <v>399</v>
      </c>
      <c r="F86" s="34">
        <v>167</v>
      </c>
      <c r="G86" s="35">
        <v>2</v>
      </c>
      <c r="H86" s="33">
        <f t="shared" si="11"/>
        <v>568</v>
      </c>
      <c r="I86" s="80">
        <f t="shared" si="12"/>
        <v>9728</v>
      </c>
    </row>
    <row r="87" spans="1:9" ht="12.75">
      <c r="A87" s="52" t="s">
        <v>27</v>
      </c>
      <c r="B87" s="5"/>
      <c r="C87" s="5"/>
      <c r="D87" s="34">
        <v>18307</v>
      </c>
      <c r="E87" s="34">
        <v>712</v>
      </c>
      <c r="F87" s="34">
        <v>272</v>
      </c>
      <c r="G87" s="35">
        <v>2</v>
      </c>
      <c r="H87" s="33">
        <f t="shared" si="11"/>
        <v>986</v>
      </c>
      <c r="I87" s="80">
        <f t="shared" si="12"/>
        <v>19293</v>
      </c>
    </row>
    <row r="88" spans="1:9" ht="12.75">
      <c r="A88" s="52" t="s">
        <v>59</v>
      </c>
      <c r="B88" s="5"/>
      <c r="C88" s="5"/>
      <c r="D88" s="33">
        <v>779</v>
      </c>
      <c r="E88" s="33">
        <v>128</v>
      </c>
      <c r="F88" s="33">
        <v>44</v>
      </c>
      <c r="G88" s="33">
        <v>1</v>
      </c>
      <c r="H88" s="33">
        <f t="shared" si="11"/>
        <v>173</v>
      </c>
      <c r="I88" s="80">
        <f t="shared" si="12"/>
        <v>952</v>
      </c>
    </row>
    <row r="89" spans="1:9" ht="12.75">
      <c r="A89" s="52" t="s">
        <v>60</v>
      </c>
      <c r="B89" s="5"/>
      <c r="C89" s="5"/>
      <c r="D89" s="36">
        <v>2315</v>
      </c>
      <c r="E89" s="36">
        <v>196</v>
      </c>
      <c r="F89" s="36">
        <v>69</v>
      </c>
      <c r="G89" s="36">
        <v>1</v>
      </c>
      <c r="H89" s="36">
        <f t="shared" si="11"/>
        <v>266</v>
      </c>
      <c r="I89" s="79">
        <f t="shared" si="12"/>
        <v>2581</v>
      </c>
    </row>
    <row r="90" spans="1:9" ht="12.75">
      <c r="A90" s="52" t="s">
        <v>28</v>
      </c>
      <c r="B90" s="5"/>
      <c r="C90" s="5"/>
      <c r="D90" s="36">
        <v>467</v>
      </c>
      <c r="E90" s="36">
        <v>52</v>
      </c>
      <c r="F90" s="36">
        <v>68</v>
      </c>
      <c r="G90" s="36">
        <v>3</v>
      </c>
      <c r="H90" s="36">
        <f>SUM(E91:G91)</f>
        <v>646</v>
      </c>
      <c r="I90" s="79">
        <f t="shared" si="12"/>
        <v>590</v>
      </c>
    </row>
    <row r="91" spans="1:9" ht="12.75">
      <c r="A91" s="52" t="s">
        <v>29</v>
      </c>
      <c r="B91" s="5"/>
      <c r="C91" s="5"/>
      <c r="D91" s="36">
        <v>7357</v>
      </c>
      <c r="E91" s="36">
        <v>384</v>
      </c>
      <c r="F91" s="36">
        <v>256</v>
      </c>
      <c r="G91" s="36">
        <v>6</v>
      </c>
      <c r="H91" s="36">
        <f>SUM(E90:G90)</f>
        <v>123</v>
      </c>
      <c r="I91" s="79">
        <f t="shared" si="12"/>
        <v>8003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3" ref="D93:G94">D84+D86+D88+D90</f>
        <v>10509</v>
      </c>
      <c r="E93" s="29">
        <f t="shared" si="13"/>
        <v>619</v>
      </c>
      <c r="F93" s="29">
        <f t="shared" si="13"/>
        <v>301</v>
      </c>
      <c r="G93" s="112">
        <f t="shared" si="13"/>
        <v>8</v>
      </c>
      <c r="H93" s="29">
        <f>+SUM(E93:G93)</f>
        <v>928</v>
      </c>
      <c r="I93" s="113">
        <f>+SUM(D93:G93)</f>
        <v>11437</v>
      </c>
    </row>
    <row r="94" spans="1:9" ht="13.5" thickBot="1">
      <c r="A94" s="57" t="s">
        <v>31</v>
      </c>
      <c r="B94" s="82"/>
      <c r="C94" s="83"/>
      <c r="D94" s="84">
        <f t="shared" si="13"/>
        <v>28035</v>
      </c>
      <c r="E94" s="84">
        <f t="shared" si="13"/>
        <v>2194</v>
      </c>
      <c r="F94" s="84">
        <f t="shared" si="13"/>
        <v>616</v>
      </c>
      <c r="G94" s="110">
        <f t="shared" si="13"/>
        <v>11</v>
      </c>
      <c r="H94" s="84">
        <f>+SUM(E94:G94)</f>
        <v>2821</v>
      </c>
      <c r="I94" s="111">
        <f>+SUM(D94:G94)</f>
        <v>30856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7" t="s">
        <v>34</v>
      </c>
      <c r="B99" s="128"/>
      <c r="C99" s="128"/>
      <c r="D99" s="128"/>
      <c r="E99" s="128"/>
      <c r="F99" s="128"/>
      <c r="G99" s="128"/>
      <c r="H99" s="128"/>
      <c r="I99" s="129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15766</v>
      </c>
      <c r="H102" s="119">
        <v>11436</v>
      </c>
      <c r="I102" s="56">
        <f>SUM(G102:H102)</f>
        <v>27202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63451</v>
      </c>
      <c r="H103" s="119">
        <v>54315</v>
      </c>
      <c r="I103" s="56">
        <f>SUM(G103:H103)</f>
        <v>117766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0.24847520133646436</v>
      </c>
      <c r="H104" s="40">
        <f>H102/H103</f>
        <v>0.21054957194145263</v>
      </c>
      <c r="I104" s="89">
        <f>I102/I103</f>
        <v>0.23098347570606118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87.43</v>
      </c>
      <c r="H106" s="121">
        <v>62.89</v>
      </c>
      <c r="I106" s="91">
        <f>SUM(G106:H106)</f>
        <v>150.32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334.52</v>
      </c>
      <c r="H107" s="121">
        <v>288.24</v>
      </c>
      <c r="I107" s="91">
        <f>SUM(G107:H107)</f>
        <v>622.76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0.2613595599665192</v>
      </c>
      <c r="H108" s="96">
        <f>H106/H107</f>
        <v>0.21818623369414378</v>
      </c>
      <c r="I108" s="97">
        <f>I106/I107</f>
        <v>0.24137709551030895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1" t="s">
        <v>45</v>
      </c>
      <c r="B112" s="132"/>
      <c r="C112" s="132"/>
      <c r="D112" s="132"/>
      <c r="E112" s="132"/>
      <c r="F112" s="132"/>
      <c r="G112" s="132"/>
      <c r="H112" s="132"/>
      <c r="I112" s="133"/>
    </row>
    <row r="113" spans="1:9" ht="12.75">
      <c r="A113" s="131" t="s">
        <v>46</v>
      </c>
      <c r="B113" s="132"/>
      <c r="C113" s="132"/>
      <c r="D113" s="132"/>
      <c r="E113" s="132"/>
      <c r="F113" s="132"/>
      <c r="G113" s="132"/>
      <c r="H113" s="132"/>
      <c r="I113" s="133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25</v>
      </c>
      <c r="F118" s="115">
        <v>47</v>
      </c>
      <c r="G118" s="114">
        <v>5</v>
      </c>
      <c r="H118" s="114">
        <v>56</v>
      </c>
      <c r="I118" s="104">
        <f>SUM(E118:H118)</f>
        <v>133</v>
      </c>
    </row>
    <row r="119" spans="1:9" ht="13.5" thickBot="1">
      <c r="A119" s="99" t="s">
        <v>50</v>
      </c>
      <c r="B119" s="93"/>
      <c r="C119" s="93"/>
      <c r="D119" s="100"/>
      <c r="E119" s="116">
        <v>33.8</v>
      </c>
      <c r="F119" s="117">
        <v>75.74</v>
      </c>
      <c r="G119" s="116">
        <v>6.6</v>
      </c>
      <c r="H119" s="118">
        <v>48.77</v>
      </c>
      <c r="I119" s="105">
        <f>SUM(E119:H119)</f>
        <v>164.91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0" t="s">
        <v>69</v>
      </c>
      <c r="B140" s="130"/>
      <c r="C140" s="130"/>
      <c r="D140" s="130"/>
      <c r="E140" s="130"/>
      <c r="F140" s="130"/>
      <c r="G140" s="130"/>
      <c r="H140" s="130"/>
      <c r="I140" s="130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2011-09-14T15:40:14Z</dcterms:modified>
  <cp:category/>
  <cp:version/>
  <cp:contentType/>
  <cp:contentStatus/>
</cp:coreProperties>
</file>