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<sst xmlns="http://schemas.openxmlformats.org/spreadsheetml/2006/main" count="157" uniqueCount="77">
  <si>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</si>
  <si>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</si>
  <si>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</si>
  <si>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</si>
  <si>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</si>
  <si>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</si>
  <si>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</si>
  <si>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</si>
  <si>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</si>
  <si>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</si>
  <si>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</si>
  <si>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</si>
  <si>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</si>
  <si>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</si>
  <si>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</si>
  <si>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</si>
  <si>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</si>
  <si>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</si>
  <si>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</si>
  <si>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</si>
  <si>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</si>
  <si>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</si>
  <si>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</si>
  <si>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</si>
  <si>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</si>
  <si>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</si>
  <si>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</si>
  <si>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</si>
  <si>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</si>
  <si>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</si>
  <si>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</si>
  <si>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</si>
  <si>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</si>
  <si>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</si>
  <si>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</si>
  <si>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</si>
  <si>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</si>
  <si>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</si>
  <si>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</si>
  <si>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</si>
  <si>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</si>
  <si>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</si>
  <si>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</si>
  <si>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</si>
  <si>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</si>
  <si>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</si>
  <si>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</si>
  <si>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</si>
  <si>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</si>
  <si>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</si>
  <si>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</si>
  <si>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</si>
  <si>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</si>
  <si>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</si>
  <si>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</si>
  <si>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</si>
  <si>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</si>
  <si>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</si>
  <si>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</si>
  <si>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</si>
  <si>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</si>
  <si>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</si>
  <si>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</si>
  <si>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</si>
  <si>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</si>
  <si>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</si>
  <si>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</si>
  <si>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</si>
  <si>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</si>
  <si>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</si>
  <si>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</si>
  <si>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</si>
  <si>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</si>
  <si>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</si>
  <si>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</si>
  <si>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</si>
  <si>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June,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</si>
</sst>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4" fontId="0" fillId="34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3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3" fontId="0" fillId="34" borderId="24" xfId="0" applyNumberFormat="1" applyFill="1" applyBorder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35" borderId="10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28">
      <selection activeCell="M55" sqref="M55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32249</v>
      </c>
      <c r="E10" s="33">
        <v>7741</v>
      </c>
      <c r="F10" s="33">
        <v>3308</v>
      </c>
      <c r="G10" s="33">
        <v>99</v>
      </c>
      <c r="H10" s="33">
        <f>+SUM(E10:G10)</f>
        <v>11148</v>
      </c>
      <c r="I10" s="53">
        <f>SUM(D10:G10)</f>
        <v>43397</v>
      </c>
    </row>
    <row r="11" spans="1:9" ht="12.75">
      <c r="A11" s="52" t="s">
        <v>11</v>
      </c>
      <c r="B11" s="5"/>
      <c r="C11" s="32"/>
      <c r="D11" s="34">
        <v>329410</v>
      </c>
      <c r="E11" s="34">
        <v>38694</v>
      </c>
      <c r="F11" s="34">
        <v>16964</v>
      </c>
      <c r="G11" s="35">
        <v>613</v>
      </c>
      <c r="H11" s="33">
        <f>+SUM(E11:G11)</f>
        <v>56271</v>
      </c>
      <c r="I11" s="53">
        <f>SUM(D11:G11)</f>
        <v>385681</v>
      </c>
    </row>
    <row r="12" spans="1:9" ht="12.75">
      <c r="A12" s="52" t="s">
        <v>54</v>
      </c>
      <c r="B12" s="5"/>
      <c r="C12" s="5"/>
      <c r="D12" s="36">
        <v>29329</v>
      </c>
      <c r="E12" s="36">
        <v>9490</v>
      </c>
      <c r="F12" s="36">
        <v>2971</v>
      </c>
      <c r="G12" s="36">
        <v>78</v>
      </c>
      <c r="H12" s="33">
        <f>+SUM(E12:G12)</f>
        <v>12539</v>
      </c>
      <c r="I12" s="54">
        <f>SUM(D12:G12)</f>
        <v>41868</v>
      </c>
    </row>
    <row r="13" spans="1:9" ht="12.75">
      <c r="A13" s="52" t="s">
        <v>12</v>
      </c>
      <c r="B13" s="5"/>
      <c r="C13" s="5"/>
      <c r="D13" s="36">
        <v>129422</v>
      </c>
      <c r="E13" s="36">
        <v>12122</v>
      </c>
      <c r="F13" s="36">
        <v>9649</v>
      </c>
      <c r="G13" s="36">
        <v>465</v>
      </c>
      <c r="H13" s="33">
        <f>+SUM(E13:G13)</f>
        <v>22236</v>
      </c>
      <c r="I13" s="54">
        <f>SUM(D13:G13)</f>
        <v>151658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520410</v>
      </c>
      <c r="E15" s="60">
        <f t="shared" si="0"/>
        <v>68047</v>
      </c>
      <c r="F15" s="60">
        <f t="shared" si="0"/>
        <v>32892</v>
      </c>
      <c r="G15" s="60">
        <f t="shared" si="0"/>
        <v>1255</v>
      </c>
      <c r="H15" s="60">
        <f t="shared" si="0"/>
        <v>102194</v>
      </c>
      <c r="I15" s="61">
        <f t="shared" si="0"/>
        <v>622604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223083</v>
      </c>
      <c r="E20" s="36">
        <v>28520</v>
      </c>
      <c r="F20" s="36">
        <v>6358</v>
      </c>
      <c r="G20" s="36">
        <v>113</v>
      </c>
      <c r="H20" s="33">
        <f>+SUM(E20:G20)</f>
        <v>34991</v>
      </c>
      <c r="I20" s="54">
        <f>SUM(D20:G20)</f>
        <v>258074</v>
      </c>
    </row>
    <row r="21" spans="1:9" ht="12.75">
      <c r="A21" s="52" t="s">
        <v>14</v>
      </c>
      <c r="B21" s="5"/>
      <c r="C21" s="5"/>
      <c r="D21" s="34">
        <v>1117611</v>
      </c>
      <c r="E21" s="34">
        <v>101801</v>
      </c>
      <c r="F21" s="34">
        <v>27426</v>
      </c>
      <c r="G21" s="35">
        <v>654</v>
      </c>
      <c r="H21" s="33">
        <f>+SUM(E21:G21)</f>
        <v>129881</v>
      </c>
      <c r="I21" s="53">
        <f>SUM(D21:G21)</f>
        <v>1247492</v>
      </c>
    </row>
    <row r="22" spans="1:9" ht="12.75">
      <c r="A22" s="52" t="s">
        <v>54</v>
      </c>
      <c r="B22" s="5"/>
      <c r="C22" s="5"/>
      <c r="D22" s="36">
        <v>174295</v>
      </c>
      <c r="E22" s="36">
        <v>26771</v>
      </c>
      <c r="F22" s="36">
        <v>5229</v>
      </c>
      <c r="G22" s="36">
        <v>82</v>
      </c>
      <c r="H22" s="33">
        <f>+SUM(E22:G22)</f>
        <v>32082</v>
      </c>
      <c r="I22" s="54">
        <f>SUM(D22:G22)</f>
        <v>206377</v>
      </c>
    </row>
    <row r="23" spans="1:9" ht="12.75">
      <c r="A23" s="52" t="s">
        <v>12</v>
      </c>
      <c r="B23" s="5"/>
      <c r="C23" s="5"/>
      <c r="D23" s="36">
        <v>491238</v>
      </c>
      <c r="E23" s="36">
        <v>31693</v>
      </c>
      <c r="F23" s="36">
        <v>17013</v>
      </c>
      <c r="G23" s="36">
        <v>532</v>
      </c>
      <c r="H23" s="33">
        <f>+SUM(E23:G23)</f>
        <v>49238</v>
      </c>
      <c r="I23" s="54">
        <f>SUM(D23:G23)</f>
        <v>540476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2006227</v>
      </c>
      <c r="E25" s="60">
        <f t="shared" si="1"/>
        <v>188785</v>
      </c>
      <c r="F25" s="60">
        <f t="shared" si="1"/>
        <v>56026</v>
      </c>
      <c r="G25" s="60">
        <f t="shared" si="1"/>
        <v>1381</v>
      </c>
      <c r="H25" s="60">
        <f t="shared" si="1"/>
        <v>246192</v>
      </c>
      <c r="I25" s="61">
        <f t="shared" si="1"/>
        <v>2252419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37">
        <f aca="true" t="shared" si="2" ref="D30:I30">D10/D20</f>
        <v>0.1445605447299884</v>
      </c>
      <c r="E30" s="137">
        <f t="shared" si="2"/>
        <v>0.2714235624123422</v>
      </c>
      <c r="F30" s="137">
        <f t="shared" si="2"/>
        <v>0.5202893991821328</v>
      </c>
      <c r="G30" s="137">
        <f t="shared" si="2"/>
        <v>0.8761061946902655</v>
      </c>
      <c r="H30" s="137">
        <f t="shared" si="2"/>
        <v>0.3185962104541168</v>
      </c>
      <c r="I30" s="138">
        <f t="shared" si="2"/>
        <v>0.16815719522307554</v>
      </c>
    </row>
    <row r="31" spans="1:9" ht="12.75">
      <c r="A31" s="52" t="s">
        <v>14</v>
      </c>
      <c r="B31" s="5"/>
      <c r="C31" s="6"/>
      <c r="D31" s="137">
        <f aca="true" t="shared" si="3" ref="D31:I33">D11/D21</f>
        <v>0.29474477255503034</v>
      </c>
      <c r="E31" s="137">
        <f t="shared" si="3"/>
        <v>0.3800944980894097</v>
      </c>
      <c r="F31" s="137">
        <f t="shared" si="3"/>
        <v>0.6185371545249033</v>
      </c>
      <c r="G31" s="137">
        <f t="shared" si="3"/>
        <v>0.9373088685015291</v>
      </c>
      <c r="H31" s="137">
        <f t="shared" si="3"/>
        <v>0.43325043693842824</v>
      </c>
      <c r="I31" s="138">
        <f t="shared" si="3"/>
        <v>0.3091651088744457</v>
      </c>
    </row>
    <row r="32" spans="1:9" ht="12.75">
      <c r="A32" s="52" t="s">
        <v>54</v>
      </c>
      <c r="B32" s="5"/>
      <c r="C32" s="6"/>
      <c r="D32" s="137">
        <f t="shared" si="3"/>
        <v>0.16827218221979975</v>
      </c>
      <c r="E32" s="137">
        <f t="shared" si="3"/>
        <v>0.35448806544395056</v>
      </c>
      <c r="F32" s="137">
        <f t="shared" si="3"/>
        <v>0.5681774717919297</v>
      </c>
      <c r="G32" s="137">
        <f t="shared" si="3"/>
        <v>0.9512195121951219</v>
      </c>
      <c r="H32" s="137">
        <f t="shared" si="3"/>
        <v>0.3908422168194003</v>
      </c>
      <c r="I32" s="138">
        <f t="shared" si="3"/>
        <v>0.20287144400781096</v>
      </c>
    </row>
    <row r="33" spans="1:9" ht="12.75">
      <c r="A33" s="52" t="s">
        <v>12</v>
      </c>
      <c r="B33" s="5"/>
      <c r="C33" s="6"/>
      <c r="D33" s="137">
        <f t="shared" si="3"/>
        <v>0.26346088861203737</v>
      </c>
      <c r="E33" s="137">
        <f t="shared" si="3"/>
        <v>0.382481936074212</v>
      </c>
      <c r="F33" s="137">
        <f t="shared" si="3"/>
        <v>0.5671545288896725</v>
      </c>
      <c r="G33" s="137">
        <f t="shared" si="3"/>
        <v>0.8740601503759399</v>
      </c>
      <c r="H33" s="137">
        <f t="shared" si="3"/>
        <v>0.45160242089443114</v>
      </c>
      <c r="I33" s="138">
        <f t="shared" si="3"/>
        <v>0.2806008037359661</v>
      </c>
    </row>
    <row r="34" spans="1:9" ht="12.75">
      <c r="A34" s="55"/>
      <c r="B34" s="5"/>
      <c r="C34" s="6"/>
      <c r="D34" s="121"/>
      <c r="E34" s="121"/>
      <c r="F34" s="121"/>
      <c r="G34" s="121"/>
      <c r="H34" s="121"/>
      <c r="I34" s="122"/>
    </row>
    <row r="35" spans="1:9" ht="13.5" thickBot="1">
      <c r="A35" s="57" t="s">
        <v>10</v>
      </c>
      <c r="B35" s="58"/>
      <c r="C35" s="59"/>
      <c r="D35" s="123">
        <f aca="true" t="shared" si="4" ref="D35:I35">D15/D25</f>
        <v>0.25939736630002486</v>
      </c>
      <c r="E35" s="123">
        <f t="shared" si="4"/>
        <v>0.3604470694175914</v>
      </c>
      <c r="F35" s="123">
        <f t="shared" si="4"/>
        <v>0.5870845678791989</v>
      </c>
      <c r="G35" s="123">
        <f t="shared" si="4"/>
        <v>0.9087617668356264</v>
      </c>
      <c r="H35" s="123">
        <f t="shared" si="4"/>
        <v>0.4150987846883733</v>
      </c>
      <c r="I35" s="124">
        <f t="shared" si="4"/>
        <v>0.2764157112863992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117.8</v>
      </c>
      <c r="E40" s="36">
        <v>22.8</v>
      </c>
      <c r="F40" s="36">
        <v>241</v>
      </c>
      <c r="G40" s="36">
        <v>221.2</v>
      </c>
      <c r="H40" s="33">
        <f>+SUM(E40:G40)</f>
        <v>485</v>
      </c>
      <c r="I40" s="54">
        <f>SUM(D40:G40)</f>
        <v>602.8</v>
      </c>
    </row>
    <row r="41" spans="1:9" ht="12.75">
      <c r="A41" s="64" t="s">
        <v>14</v>
      </c>
      <c r="B41" s="9"/>
      <c r="C41" s="9"/>
      <c r="D41" s="34">
        <v>1137.6</v>
      </c>
      <c r="E41" s="34">
        <v>119.1</v>
      </c>
      <c r="F41" s="34">
        <v>1301.09</v>
      </c>
      <c r="G41" s="34">
        <v>1289.31</v>
      </c>
      <c r="H41" s="33">
        <f>+SUM(E41:G41)</f>
        <v>2709.5</v>
      </c>
      <c r="I41" s="53">
        <f>SUM(D41:G41)</f>
        <v>3847.1</v>
      </c>
    </row>
    <row r="42" spans="1:9" ht="12.75">
      <c r="A42" s="64" t="s">
        <v>54</v>
      </c>
      <c r="B42" s="9"/>
      <c r="C42" s="9"/>
      <c r="D42" s="36">
        <v>102.1</v>
      </c>
      <c r="E42" s="36">
        <v>36.3</v>
      </c>
      <c r="F42" s="36">
        <v>162.6</v>
      </c>
      <c r="G42" s="36">
        <v>114.2</v>
      </c>
      <c r="H42" s="33">
        <f>+SUM(E42:G42)</f>
        <v>313.09999999999997</v>
      </c>
      <c r="I42" s="54">
        <f>SUM(D42:G42)</f>
        <v>415.2</v>
      </c>
    </row>
    <row r="43" spans="1:9" ht="12.75">
      <c r="A43" s="64" t="s">
        <v>12</v>
      </c>
      <c r="B43" s="9"/>
      <c r="C43" s="9"/>
      <c r="D43" s="36">
        <v>445</v>
      </c>
      <c r="E43" s="36">
        <v>46.1</v>
      </c>
      <c r="F43" s="36">
        <v>687.2</v>
      </c>
      <c r="G43" s="36">
        <v>697.8</v>
      </c>
      <c r="H43" s="33">
        <f>+SUM(E43:G43)</f>
        <v>1431.1</v>
      </c>
      <c r="I43" s="54">
        <f>SUM(D43:G43)</f>
        <v>1876.1000000000001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1802.4999999999998</v>
      </c>
      <c r="E45" s="60">
        <f t="shared" si="5"/>
        <v>224.29999999999998</v>
      </c>
      <c r="F45" s="60">
        <f t="shared" si="5"/>
        <v>2391.89</v>
      </c>
      <c r="G45" s="60">
        <f t="shared" si="5"/>
        <v>2322.51</v>
      </c>
      <c r="H45" s="60">
        <f t="shared" si="5"/>
        <v>4938.7</v>
      </c>
      <c r="I45" s="61">
        <f t="shared" si="5"/>
        <v>6741.2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768.1</v>
      </c>
      <c r="E50" s="36">
        <v>76.6</v>
      </c>
      <c r="F50" s="36">
        <v>371.4</v>
      </c>
      <c r="G50" s="36">
        <v>248</v>
      </c>
      <c r="H50" s="33">
        <f>+SUM(E50:G50)</f>
        <v>696</v>
      </c>
      <c r="I50" s="79">
        <f>SUM(D50:G50)</f>
        <v>1464.1</v>
      </c>
    </row>
    <row r="51" spans="1:9" ht="12.75">
      <c r="A51" s="64" t="s">
        <v>14</v>
      </c>
      <c r="B51" s="9"/>
      <c r="C51" s="9"/>
      <c r="D51" s="34">
        <v>3652.68</v>
      </c>
      <c r="E51" s="34">
        <v>299.98</v>
      </c>
      <c r="F51" s="34">
        <v>1791.58</v>
      </c>
      <c r="G51" s="34">
        <v>1356.09</v>
      </c>
      <c r="H51" s="33">
        <f>+SUM(E51:G51)</f>
        <v>3447.6499999999996</v>
      </c>
      <c r="I51" s="80">
        <f>SUM(D51:G51)</f>
        <v>7100.33</v>
      </c>
    </row>
    <row r="52" spans="1:9" ht="12.75">
      <c r="A52" s="64" t="s">
        <v>54</v>
      </c>
      <c r="B52" s="9"/>
      <c r="C52" s="9"/>
      <c r="D52" s="36">
        <v>531.1</v>
      </c>
      <c r="E52" s="36">
        <v>78.7</v>
      </c>
      <c r="F52" s="36">
        <v>231.1</v>
      </c>
      <c r="G52" s="36">
        <v>118.5</v>
      </c>
      <c r="H52" s="33">
        <f>+SUM(E52:G52)</f>
        <v>428.3</v>
      </c>
      <c r="I52" s="79">
        <f>SUM(D52:G52)</f>
        <v>959.4000000000001</v>
      </c>
    </row>
    <row r="53" spans="1:9" ht="12.75">
      <c r="A53" s="64" t="s">
        <v>12</v>
      </c>
      <c r="B53" s="9"/>
      <c r="C53" s="9"/>
      <c r="D53" s="36">
        <v>1605.6</v>
      </c>
      <c r="E53" s="36">
        <v>100.4</v>
      </c>
      <c r="F53" s="36">
        <v>954.5</v>
      </c>
      <c r="G53" s="36">
        <v>750.9</v>
      </c>
      <c r="H53" s="33">
        <f>+SUM(E53:G53)</f>
        <v>1805.8000000000002</v>
      </c>
      <c r="I53" s="79">
        <f>SUM(D53:G53)</f>
        <v>3411.4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6557.48</v>
      </c>
      <c r="E55" s="60">
        <f t="shared" si="6"/>
        <v>555.6800000000001</v>
      </c>
      <c r="F55" s="60">
        <f t="shared" si="6"/>
        <v>3348.58</v>
      </c>
      <c r="G55" s="60">
        <f t="shared" si="6"/>
        <v>2473.49</v>
      </c>
      <c r="H55" s="60">
        <f t="shared" si="6"/>
        <v>6377.75</v>
      </c>
      <c r="I55" s="61">
        <f t="shared" si="6"/>
        <v>12935.23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37">
        <f aca="true" t="shared" si="7" ref="D60:I60">D40/D50</f>
        <v>0.15336544720739487</v>
      </c>
      <c r="E60" s="137">
        <f t="shared" si="7"/>
        <v>0.2976501305483029</v>
      </c>
      <c r="F60" s="137">
        <f t="shared" si="7"/>
        <v>0.6488960689283791</v>
      </c>
      <c r="G60" s="137">
        <f t="shared" si="7"/>
        <v>0.8919354838709677</v>
      </c>
      <c r="H60" s="137">
        <f t="shared" si="7"/>
        <v>0.6968390804597702</v>
      </c>
      <c r="I60" s="138">
        <f t="shared" si="7"/>
        <v>0.4117205108940646</v>
      </c>
    </row>
    <row r="61" spans="1:9" ht="12.75">
      <c r="A61" s="64" t="s">
        <v>14</v>
      </c>
      <c r="B61" s="5"/>
      <c r="C61" s="6"/>
      <c r="D61" s="137">
        <f aca="true" t="shared" si="8" ref="D61:G63">D41/D51</f>
        <v>0.3114425572456388</v>
      </c>
      <c r="E61" s="137">
        <f t="shared" si="8"/>
        <v>0.3970264684312287</v>
      </c>
      <c r="F61" s="137">
        <f t="shared" si="8"/>
        <v>0.7262248964601078</v>
      </c>
      <c r="G61" s="137">
        <f t="shared" si="8"/>
        <v>0.9507554808309183</v>
      </c>
      <c r="H61" s="137">
        <f aca="true" t="shared" si="9" ref="H61:I63">H41/H51</f>
        <v>0.7858976404217366</v>
      </c>
      <c r="I61" s="138">
        <f t="shared" si="9"/>
        <v>0.5418198872446773</v>
      </c>
    </row>
    <row r="62" spans="1:9" ht="12.75">
      <c r="A62" s="64" t="s">
        <v>54</v>
      </c>
      <c r="B62" s="5"/>
      <c r="C62" s="6"/>
      <c r="D62" s="137">
        <f t="shared" si="8"/>
        <v>0.19224251553379776</v>
      </c>
      <c r="E62" s="137">
        <f t="shared" si="8"/>
        <v>0.4612452350698856</v>
      </c>
      <c r="F62" s="137">
        <f t="shared" si="8"/>
        <v>0.7035915188230203</v>
      </c>
      <c r="G62" s="137">
        <f t="shared" si="8"/>
        <v>0.9637130801687764</v>
      </c>
      <c r="H62" s="137">
        <f t="shared" si="9"/>
        <v>0.7310296521130049</v>
      </c>
      <c r="I62" s="138">
        <f t="shared" si="9"/>
        <v>0.4327704815509693</v>
      </c>
    </row>
    <row r="63" spans="1:9" ht="12.75">
      <c r="A63" s="64" t="s">
        <v>12</v>
      </c>
      <c r="B63" s="5"/>
      <c r="C63" s="6"/>
      <c r="D63" s="137">
        <f t="shared" si="8"/>
        <v>0.2771549576482312</v>
      </c>
      <c r="E63" s="137">
        <f t="shared" si="8"/>
        <v>0.4591633466135458</v>
      </c>
      <c r="F63" s="137">
        <f t="shared" si="8"/>
        <v>0.7199580932425355</v>
      </c>
      <c r="G63" s="137">
        <f t="shared" si="8"/>
        <v>0.9292848581701957</v>
      </c>
      <c r="H63" s="137">
        <f t="shared" si="9"/>
        <v>0.792501938199136</v>
      </c>
      <c r="I63" s="138">
        <f t="shared" si="9"/>
        <v>0.5499501670868265</v>
      </c>
    </row>
    <row r="64" spans="1:9" ht="12.75">
      <c r="A64" s="65"/>
      <c r="B64" s="5"/>
      <c r="C64" s="6"/>
      <c r="D64" s="121"/>
      <c r="E64" s="121"/>
      <c r="F64" s="121"/>
      <c r="G64" s="121"/>
      <c r="H64" s="121"/>
      <c r="I64" s="122"/>
    </row>
    <row r="65" spans="1:9" ht="13.5" thickBot="1">
      <c r="A65" s="66" t="s">
        <v>10</v>
      </c>
      <c r="B65" s="58"/>
      <c r="C65" s="59"/>
      <c r="D65" s="123">
        <f aca="true" t="shared" si="10" ref="D65:I65">D45/D55</f>
        <v>0.2748769344321294</v>
      </c>
      <c r="E65" s="123">
        <f t="shared" si="10"/>
        <v>0.4036495824935214</v>
      </c>
      <c r="F65" s="123">
        <f t="shared" si="10"/>
        <v>0.7142997927479707</v>
      </c>
      <c r="G65" s="123">
        <f t="shared" si="10"/>
        <v>0.9389607396836052</v>
      </c>
      <c r="H65" s="123">
        <f t="shared" si="10"/>
        <v>0.7743639998432048</v>
      </c>
      <c r="I65" s="124">
        <f t="shared" si="10"/>
        <v>0.5211503776894574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20</v>
      </c>
      <c r="E70" s="38">
        <v>24</v>
      </c>
      <c r="F70" s="38">
        <v>25</v>
      </c>
      <c r="G70" s="38">
        <v>12</v>
      </c>
      <c r="H70" s="37"/>
      <c r="I70" s="70"/>
    </row>
    <row r="71" spans="1:9" ht="12.75">
      <c r="A71" s="64" t="s">
        <v>14</v>
      </c>
      <c r="B71" s="5"/>
      <c r="C71" s="5"/>
      <c r="D71" s="35">
        <v>49</v>
      </c>
      <c r="E71" s="35">
        <v>50</v>
      </c>
      <c r="F71" s="35">
        <v>48</v>
      </c>
      <c r="G71" s="35">
        <v>22</v>
      </c>
      <c r="H71" s="37"/>
      <c r="I71" s="70"/>
    </row>
    <row r="72" spans="1:9" ht="12.75">
      <c r="A72" s="64" t="s">
        <v>54</v>
      </c>
      <c r="B72" s="5"/>
      <c r="C72" s="5"/>
      <c r="D72" s="39">
        <v>29</v>
      </c>
      <c r="E72" s="39">
        <v>37</v>
      </c>
      <c r="F72" s="39">
        <v>32</v>
      </c>
      <c r="G72" s="39">
        <v>20</v>
      </c>
      <c r="H72" s="37"/>
      <c r="I72" s="70"/>
    </row>
    <row r="73" spans="1:9" ht="12.75">
      <c r="A73" s="64" t="s">
        <v>12</v>
      </c>
      <c r="B73" s="5"/>
      <c r="C73" s="5"/>
      <c r="D73" s="39">
        <v>39</v>
      </c>
      <c r="E73" s="39">
        <v>43</v>
      </c>
      <c r="F73" s="39">
        <v>42</v>
      </c>
      <c r="G73" s="39">
        <v>23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126">
        <v>198</v>
      </c>
      <c r="E84" s="127">
        <v>155</v>
      </c>
      <c r="F84" s="127">
        <v>59</v>
      </c>
      <c r="G84" s="127">
        <v>16</v>
      </c>
      <c r="H84" s="36">
        <f aca="true" t="shared" si="11" ref="H84:H89">SUM(E84:G84)</f>
        <v>230</v>
      </c>
      <c r="I84" s="79">
        <f aca="true" t="shared" si="12" ref="I84:I91">SUM(D84:G84)</f>
        <v>428</v>
      </c>
    </row>
    <row r="85" spans="1:9" ht="12.75">
      <c r="A85" s="52" t="s">
        <v>74</v>
      </c>
      <c r="B85" s="5"/>
      <c r="C85" s="5"/>
      <c r="D85" s="128">
        <v>643</v>
      </c>
      <c r="E85" s="127">
        <v>96</v>
      </c>
      <c r="F85" s="127">
        <v>42</v>
      </c>
      <c r="G85" s="127">
        <v>28</v>
      </c>
      <c r="H85" s="36">
        <f t="shared" si="11"/>
        <v>166</v>
      </c>
      <c r="I85" s="79">
        <f t="shared" si="12"/>
        <v>809</v>
      </c>
    </row>
    <row r="86" spans="1:9" ht="12.75">
      <c r="A86" s="52" t="s">
        <v>23</v>
      </c>
      <c r="B86" s="5"/>
      <c r="C86" s="5"/>
      <c r="D86" s="34">
        <v>18580</v>
      </c>
      <c r="E86" s="125">
        <v>6311</v>
      </c>
      <c r="F86" s="34">
        <v>378</v>
      </c>
      <c r="G86" s="35">
        <v>12</v>
      </c>
      <c r="H86" s="33">
        <f t="shared" si="11"/>
        <v>6701</v>
      </c>
      <c r="I86" s="80">
        <f t="shared" si="12"/>
        <v>25281</v>
      </c>
    </row>
    <row r="87" spans="1:9" ht="12.75">
      <c r="A87" s="52" t="s">
        <v>24</v>
      </c>
      <c r="B87" s="5"/>
      <c r="C87" s="5"/>
      <c r="D87" s="34">
        <v>15799</v>
      </c>
      <c r="E87" s="125">
        <v>1069</v>
      </c>
      <c r="F87" s="34">
        <v>425</v>
      </c>
      <c r="G87" s="35">
        <v>8</v>
      </c>
      <c r="H87" s="33">
        <f t="shared" si="11"/>
        <v>1502</v>
      </c>
      <c r="I87" s="80">
        <f t="shared" si="12"/>
        <v>17301</v>
      </c>
    </row>
    <row r="88" spans="1:9" ht="12.75">
      <c r="A88" s="52" t="s">
        <v>55</v>
      </c>
      <c r="B88" s="5"/>
      <c r="C88" s="5"/>
      <c r="D88" s="33">
        <v>1789</v>
      </c>
      <c r="E88" s="33">
        <v>189</v>
      </c>
      <c r="F88" s="33">
        <v>103</v>
      </c>
      <c r="G88" s="33">
        <v>6</v>
      </c>
      <c r="H88" s="33">
        <f t="shared" si="11"/>
        <v>298</v>
      </c>
      <c r="I88" s="80">
        <f t="shared" si="12"/>
        <v>2087</v>
      </c>
    </row>
    <row r="89" spans="1:9" ht="12.75">
      <c r="A89" s="52" t="s">
        <v>56</v>
      </c>
      <c r="B89" s="5"/>
      <c r="C89" s="5"/>
      <c r="D89" s="36">
        <v>2215</v>
      </c>
      <c r="E89" s="36">
        <v>226</v>
      </c>
      <c r="F89" s="36">
        <v>103</v>
      </c>
      <c r="G89" s="36">
        <v>4</v>
      </c>
      <c r="H89" s="36">
        <f t="shared" si="11"/>
        <v>333</v>
      </c>
      <c r="I89" s="79">
        <f t="shared" si="12"/>
        <v>2548</v>
      </c>
    </row>
    <row r="90" spans="1:9" ht="12.75">
      <c r="A90" s="52" t="s">
        <v>25</v>
      </c>
      <c r="B90" s="5"/>
      <c r="C90" s="5"/>
      <c r="D90" s="36">
        <v>2036</v>
      </c>
      <c r="E90" s="36">
        <v>296</v>
      </c>
      <c r="F90" s="36">
        <v>214</v>
      </c>
      <c r="G90" s="36">
        <v>13</v>
      </c>
      <c r="H90" s="36">
        <f>SUM(E91:G91)</f>
        <v>1608</v>
      </c>
      <c r="I90" s="79">
        <f t="shared" si="12"/>
        <v>2559</v>
      </c>
    </row>
    <row r="91" spans="1:9" ht="12.75">
      <c r="A91" s="52" t="s">
        <v>26</v>
      </c>
      <c r="B91" s="5"/>
      <c r="C91" s="5"/>
      <c r="D91" s="36">
        <v>7188</v>
      </c>
      <c r="E91" s="36">
        <v>920</v>
      </c>
      <c r="F91" s="36">
        <v>665</v>
      </c>
      <c r="G91" s="36">
        <v>23</v>
      </c>
      <c r="H91" s="36">
        <f>SUM(E90:G90)</f>
        <v>523</v>
      </c>
      <c r="I91" s="79">
        <f t="shared" si="12"/>
        <v>8796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22603</v>
      </c>
      <c r="E93" s="29">
        <f t="shared" si="13"/>
        <v>6951</v>
      </c>
      <c r="F93" s="29">
        <f t="shared" si="13"/>
        <v>754</v>
      </c>
      <c r="G93" s="112">
        <f t="shared" si="13"/>
        <v>47</v>
      </c>
      <c r="H93" s="29">
        <f>+SUM(E93:G93)</f>
        <v>7752</v>
      </c>
      <c r="I93" s="113">
        <f>+SUM(D93:G93)</f>
        <v>30355</v>
      </c>
    </row>
    <row r="94" spans="1:9" ht="13.5" thickBot="1">
      <c r="A94" s="57" t="s">
        <v>28</v>
      </c>
      <c r="B94" s="82"/>
      <c r="C94" s="83"/>
      <c r="D94" s="84">
        <f t="shared" si="13"/>
        <v>25845</v>
      </c>
      <c r="E94" s="84">
        <f t="shared" si="13"/>
        <v>2311</v>
      </c>
      <c r="F94" s="84">
        <f t="shared" si="13"/>
        <v>1235</v>
      </c>
      <c r="G94" s="110">
        <f t="shared" si="13"/>
        <v>63</v>
      </c>
      <c r="H94" s="84">
        <f>+SUM(E94:G94)</f>
        <v>3609</v>
      </c>
      <c r="I94" s="111">
        <f>+SUM(D94:G94)</f>
        <v>29454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31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19985</v>
      </c>
      <c r="H102" s="118">
        <v>14535</v>
      </c>
      <c r="I102" s="56">
        <f>SUM(G102:H102)</f>
        <v>34520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61812</v>
      </c>
      <c r="H103" s="118">
        <v>54086</v>
      </c>
      <c r="I103" s="56">
        <f>SUM(G103:H103)</f>
        <v>115898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0.3233190966155439</v>
      </c>
      <c r="H104" s="40">
        <f>H102/H103</f>
        <v>0.2687386754428133</v>
      </c>
      <c r="I104" s="89">
        <f>I102/I103</f>
        <v>0.2978481078189442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88.35</v>
      </c>
      <c r="H106" s="120">
        <v>75.7992</v>
      </c>
      <c r="I106" s="91">
        <f>SUM(G106:H106)</f>
        <v>164.1492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264.01</v>
      </c>
      <c r="H107" s="120">
        <v>278.0788</v>
      </c>
      <c r="I107" s="91">
        <f>SUM(G107:H107)</f>
        <v>542.0888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0.3346464149085262</v>
      </c>
      <c r="H108" s="96">
        <f>H106/H107</f>
        <v>0.2725817286323157</v>
      </c>
      <c r="I108" s="97">
        <f>I106/I107</f>
        <v>0.30280869112219255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4" t="s">
        <v>42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43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14</v>
      </c>
      <c r="F118" s="115">
        <v>41</v>
      </c>
      <c r="G118" s="114">
        <v>4</v>
      </c>
      <c r="H118" s="114">
        <v>67</v>
      </c>
      <c r="I118" s="104">
        <f>SUM(E118:H118)</f>
        <v>126</v>
      </c>
    </row>
    <row r="119" spans="1:9" ht="13.5" thickBot="1">
      <c r="A119" s="99" t="s">
        <v>47</v>
      </c>
      <c r="B119" s="93"/>
      <c r="C119" s="93"/>
      <c r="D119" s="100"/>
      <c r="E119" s="116">
        <v>26.8</v>
      </c>
      <c r="F119" s="117">
        <v>66.78</v>
      </c>
      <c r="G119" s="116">
        <v>4.3</v>
      </c>
      <c r="H119" s="129">
        <v>53.1</v>
      </c>
      <c r="I119" s="105">
        <f>SUM(E119:H119)</f>
        <v>150.98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3" t="s">
        <v>65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Phillip Vanderheyden</cp:lastModifiedBy>
  <cp:lastPrinted>2012-03-09T19:05:59Z</cp:lastPrinted>
  <dcterms:created xsi:type="dcterms:W3CDTF">2004-09-09T14:44:36Z</dcterms:created>
  <dcterms:modified xsi:type="dcterms:W3CDTF">2013-09-27T14:54:48Z</dcterms:modified>
  <cp:category/>
  <cp:version/>
  <cp:contentType/>
  <cp:contentStatus/>
</cp:coreProperties>
</file>