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<sst xmlns="http://schemas.openxmlformats.org/spreadsheetml/2006/main" count="157" uniqueCount="77">
  <si>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</si>
  <si>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</si>
  <si>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</si>
  <si>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</si>
  <si>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</si>
  <si>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</si>
  <si>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</si>
  <si>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</si>
  <si>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</si>
  <si>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</si>
  <si>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</si>
  <si>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</si>
  <si>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</si>
  <si>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</si>
  <si>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</si>
  <si>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</si>
  <si>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</si>
  <si>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</si>
  <si>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</si>
  <si>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</si>
  <si>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</si>
  <si>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</si>
  <si>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</si>
  <si>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</si>
  <si>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</si>
  <si>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</si>
  <si>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</si>
  <si>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</si>
  <si>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</si>
  <si>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</si>
  <si>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</si>
  <si>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</si>
  <si>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</si>
  <si>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</si>
  <si>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</si>
  <si>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</si>
  <si>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</si>
  <si>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</si>
  <si>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</si>
  <si>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</si>
  <si>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</si>
  <si>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</si>
  <si>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</si>
  <si>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</si>
  <si>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</si>
  <si>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</si>
  <si>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</si>
  <si>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</si>
  <si>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</si>
  <si>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</si>
  <si>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</si>
  <si>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</si>
  <si>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</si>
  <si>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</si>
  <si>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</si>
  <si>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</si>
  <si>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</si>
  <si>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</si>
  <si>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</si>
  <si>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</si>
  <si>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</si>
  <si>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</si>
  <si>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</si>
  <si>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</si>
  <si>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</si>
  <si>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</si>
  <si>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</si>
  <si>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</si>
  <si>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</si>
  <si>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</si>
  <si>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</si>
  <si>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</si>
  <si>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</si>
  <si>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</si>
  <si>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</si>
  <si>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</si>
  <si>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June,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</si>
</sst>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77" fontId="0" fillId="3" borderId="1" xfId="0" applyNumberFormat="1" applyFont="1" applyFill="1" applyBorder="1" applyAlignment="1">
      <alignment horizontal="right" vertical="top" wrapText="1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28">
      <selection activeCell="L32" sqref="L32:M32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16364</v>
      </c>
      <c r="E10" s="33">
        <v>5671</v>
      </c>
      <c r="F10" s="33">
        <v>3150</v>
      </c>
      <c r="G10" s="33">
        <v>110</v>
      </c>
      <c r="H10" s="33">
        <f>+SUM(E10:G10)</f>
        <v>8931</v>
      </c>
      <c r="I10" s="53">
        <f>SUM(D10:G10)</f>
        <v>25295</v>
      </c>
    </row>
    <row r="11" spans="1:9" ht="12.75">
      <c r="A11" s="52" t="s">
        <v>12</v>
      </c>
      <c r="B11" s="5"/>
      <c r="C11" s="32"/>
      <c r="D11" s="34">
        <v>232637</v>
      </c>
      <c r="E11" s="34">
        <v>28382</v>
      </c>
      <c r="F11" s="34">
        <v>15023</v>
      </c>
      <c r="G11" s="35">
        <v>681</v>
      </c>
      <c r="H11" s="33">
        <f>+SUM(E11:G11)</f>
        <v>44086</v>
      </c>
      <c r="I11" s="53">
        <f>SUM(D11:G11)</f>
        <v>276723</v>
      </c>
    </row>
    <row r="12" spans="1:9" ht="12.75">
      <c r="A12" s="52" t="s">
        <v>58</v>
      </c>
      <c r="B12" s="5"/>
      <c r="C12" s="5"/>
      <c r="D12" s="36">
        <v>15334</v>
      </c>
      <c r="E12" s="36">
        <v>6529</v>
      </c>
      <c r="F12" s="36">
        <v>2818</v>
      </c>
      <c r="G12" s="36">
        <v>72</v>
      </c>
      <c r="H12" s="33">
        <f>+SUM(E12:G12)</f>
        <v>9419</v>
      </c>
      <c r="I12" s="54">
        <f>SUM(D12:G12)</f>
        <v>24753</v>
      </c>
    </row>
    <row r="13" spans="1:9" ht="12.75">
      <c r="A13" s="52" t="s">
        <v>13</v>
      </c>
      <c r="B13" s="5"/>
      <c r="C13" s="5"/>
      <c r="D13" s="36">
        <v>81118</v>
      </c>
      <c r="E13" s="36">
        <v>10848</v>
      </c>
      <c r="F13" s="36">
        <v>9054</v>
      </c>
      <c r="G13" s="36">
        <v>502</v>
      </c>
      <c r="H13" s="33">
        <f>+SUM(E13:G13)</f>
        <v>20404</v>
      </c>
      <c r="I13" s="54">
        <f>SUM(D13:G13)</f>
        <v>101522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345453</v>
      </c>
      <c r="E15" s="60">
        <f t="shared" si="0"/>
        <v>51430</v>
      </c>
      <c r="F15" s="60">
        <f t="shared" si="0"/>
        <v>30045</v>
      </c>
      <c r="G15" s="60">
        <f t="shared" si="0"/>
        <v>1365</v>
      </c>
      <c r="H15" s="60">
        <f t="shared" si="0"/>
        <v>82840</v>
      </c>
      <c r="I15" s="61">
        <f t="shared" si="0"/>
        <v>428293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220516</v>
      </c>
      <c r="E20" s="36">
        <v>28032</v>
      </c>
      <c r="F20" s="36">
        <v>6531</v>
      </c>
      <c r="G20" s="36">
        <v>134</v>
      </c>
      <c r="H20" s="33">
        <f>+SUM(E20:G20)</f>
        <v>34697</v>
      </c>
      <c r="I20" s="54">
        <f>SUM(D20:G20)</f>
        <v>255213</v>
      </c>
    </row>
    <row r="21" spans="1:9" ht="12.75">
      <c r="A21" s="52" t="s">
        <v>15</v>
      </c>
      <c r="B21" s="5"/>
      <c r="C21" s="5"/>
      <c r="D21" s="34">
        <v>1115984</v>
      </c>
      <c r="E21" s="34">
        <v>96097</v>
      </c>
      <c r="F21" s="34">
        <v>25606</v>
      </c>
      <c r="G21" s="35">
        <v>730</v>
      </c>
      <c r="H21" s="33">
        <f>+SUM(E21:G21)</f>
        <v>122433</v>
      </c>
      <c r="I21" s="53">
        <f>SUM(D21:G21)</f>
        <v>1238417</v>
      </c>
    </row>
    <row r="22" spans="1:9" ht="12.75">
      <c r="A22" s="52" t="s">
        <v>58</v>
      </c>
      <c r="B22" s="5"/>
      <c r="C22" s="5"/>
      <c r="D22" s="36">
        <v>173774</v>
      </c>
      <c r="E22" s="36">
        <v>26835</v>
      </c>
      <c r="F22" s="36">
        <v>5161</v>
      </c>
      <c r="G22" s="36">
        <v>77</v>
      </c>
      <c r="H22" s="33">
        <f>+SUM(E22:G22)</f>
        <v>32073</v>
      </c>
      <c r="I22" s="54">
        <f>SUM(D22:G22)</f>
        <v>205847</v>
      </c>
    </row>
    <row r="23" spans="1:9" ht="12.75">
      <c r="A23" s="52" t="s">
        <v>13</v>
      </c>
      <c r="B23" s="5"/>
      <c r="C23" s="5"/>
      <c r="D23" s="36">
        <v>486523</v>
      </c>
      <c r="E23" s="36">
        <v>31791</v>
      </c>
      <c r="F23" s="36">
        <v>16669</v>
      </c>
      <c r="G23" s="36">
        <v>554</v>
      </c>
      <c r="H23" s="33">
        <f>+SUM(E23:G23)</f>
        <v>49014</v>
      </c>
      <c r="I23" s="54">
        <f>SUM(D23:G23)</f>
        <v>535537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1996797</v>
      </c>
      <c r="E25" s="60">
        <f t="shared" si="1"/>
        <v>182755</v>
      </c>
      <c r="F25" s="60">
        <f t="shared" si="1"/>
        <v>53967</v>
      </c>
      <c r="G25" s="60">
        <f t="shared" si="1"/>
        <v>1495</v>
      </c>
      <c r="H25" s="60">
        <f t="shared" si="1"/>
        <v>238217</v>
      </c>
      <c r="I25" s="61">
        <f t="shared" si="1"/>
        <v>2235014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8">
        <f aca="true" t="shared" si="2" ref="D30:I30">D10/D20</f>
        <v>0.0742077672368445</v>
      </c>
      <c r="E30" s="138">
        <f t="shared" si="2"/>
        <v>0.2023045091324201</v>
      </c>
      <c r="F30" s="138">
        <f t="shared" si="2"/>
        <v>0.48231511254019294</v>
      </c>
      <c r="G30" s="138">
        <f t="shared" si="2"/>
        <v>0.8208955223880597</v>
      </c>
      <c r="H30" s="138">
        <f t="shared" si="2"/>
        <v>0.2573997751967029</v>
      </c>
      <c r="I30" s="139">
        <f t="shared" si="2"/>
        <v>0.09911328968351926</v>
      </c>
    </row>
    <row r="31" spans="1:9" ht="12.75">
      <c r="A31" s="52" t="s">
        <v>15</v>
      </c>
      <c r="B31" s="5"/>
      <c r="C31" s="6"/>
      <c r="D31" s="138">
        <f aca="true" t="shared" si="3" ref="D31:I33">D11/D21</f>
        <v>0.20845908185063586</v>
      </c>
      <c r="E31" s="138">
        <f t="shared" si="3"/>
        <v>0.29534740938843046</v>
      </c>
      <c r="F31" s="138">
        <f t="shared" si="3"/>
        <v>0.5866984300554557</v>
      </c>
      <c r="G31" s="138">
        <f t="shared" si="3"/>
        <v>0.9328767123287671</v>
      </c>
      <c r="H31" s="138">
        <f t="shared" si="3"/>
        <v>0.36008265745346435</v>
      </c>
      <c r="I31" s="139">
        <f t="shared" si="3"/>
        <v>0.22344896751255838</v>
      </c>
    </row>
    <row r="32" spans="1:9" ht="12.75">
      <c r="A32" s="52" t="s">
        <v>58</v>
      </c>
      <c r="B32" s="5"/>
      <c r="C32" s="6"/>
      <c r="D32" s="138">
        <f t="shared" si="3"/>
        <v>0.0882410487184504</v>
      </c>
      <c r="E32" s="138">
        <f t="shared" si="3"/>
        <v>0.24330165828209427</v>
      </c>
      <c r="F32" s="138">
        <f t="shared" si="3"/>
        <v>0.5460182135245107</v>
      </c>
      <c r="G32" s="138">
        <f t="shared" si="3"/>
        <v>0.935064935064935</v>
      </c>
      <c r="H32" s="138">
        <f t="shared" si="3"/>
        <v>0.29367380662862846</v>
      </c>
      <c r="I32" s="139">
        <f t="shared" si="3"/>
        <v>0.12024950570083606</v>
      </c>
    </row>
    <row r="33" spans="1:9" ht="12.75">
      <c r="A33" s="52" t="s">
        <v>13</v>
      </c>
      <c r="B33" s="5"/>
      <c r="C33" s="6"/>
      <c r="D33" s="138">
        <f t="shared" si="3"/>
        <v>0.16673004153966</v>
      </c>
      <c r="E33" s="138">
        <f t="shared" si="3"/>
        <v>0.34122864961781635</v>
      </c>
      <c r="F33" s="138">
        <f t="shared" si="3"/>
        <v>0.5431639570460136</v>
      </c>
      <c r="G33" s="138">
        <f t="shared" si="3"/>
        <v>0.9061371841155235</v>
      </c>
      <c r="H33" s="138">
        <f t="shared" si="3"/>
        <v>0.41628922348716696</v>
      </c>
      <c r="I33" s="139">
        <f t="shared" si="3"/>
        <v>0.18957046852038234</v>
      </c>
    </row>
    <row r="34" spans="1:9" ht="12.75">
      <c r="A34" s="55"/>
      <c r="B34" s="5"/>
      <c r="C34" s="6"/>
      <c r="D34" s="126"/>
      <c r="E34" s="126"/>
      <c r="F34" s="126"/>
      <c r="G34" s="126"/>
      <c r="H34" s="126"/>
      <c r="I34" s="127"/>
    </row>
    <row r="35" spans="1:9" ht="13.5" thickBot="1">
      <c r="A35" s="57" t="s">
        <v>10</v>
      </c>
      <c r="B35" s="58"/>
      <c r="C35" s="59"/>
      <c r="D35" s="128">
        <f aca="true" t="shared" si="4" ref="D35:I35">D15/D25</f>
        <v>0.1730035652096833</v>
      </c>
      <c r="E35" s="128">
        <f t="shared" si="4"/>
        <v>0.2814150091652759</v>
      </c>
      <c r="F35" s="128">
        <f t="shared" si="4"/>
        <v>0.5567291122352549</v>
      </c>
      <c r="G35" s="128">
        <f t="shared" si="4"/>
        <v>0.9130434782608695</v>
      </c>
      <c r="H35" s="128">
        <f t="shared" si="4"/>
        <v>0.3477501605678856</v>
      </c>
      <c r="I35" s="129">
        <f t="shared" si="4"/>
        <v>0.19162877726940414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62.9</v>
      </c>
      <c r="E40" s="36">
        <v>16.5</v>
      </c>
      <c r="F40" s="36">
        <v>223.1</v>
      </c>
      <c r="G40" s="36">
        <v>214.6</v>
      </c>
      <c r="H40" s="33">
        <f>+SUM(E40:G40)</f>
        <v>454.2</v>
      </c>
      <c r="I40" s="54">
        <f>SUM(D40:G40)</f>
        <v>517.1</v>
      </c>
    </row>
    <row r="41" spans="1:9" ht="12.75">
      <c r="A41" s="64" t="s">
        <v>15</v>
      </c>
      <c r="B41" s="9"/>
      <c r="C41" s="9"/>
      <c r="D41" s="34">
        <v>952.85</v>
      </c>
      <c r="E41" s="34">
        <v>109.1</v>
      </c>
      <c r="F41" s="34">
        <v>1153.86</v>
      </c>
      <c r="G41" s="34">
        <v>1516.55</v>
      </c>
      <c r="H41" s="33">
        <f>+SUM(E41:G41)</f>
        <v>2779.5099999999998</v>
      </c>
      <c r="I41" s="53">
        <f>SUM(D41:G41)</f>
        <v>3732.3599999999997</v>
      </c>
    </row>
    <row r="42" spans="1:9" ht="12.75">
      <c r="A42" s="64" t="s">
        <v>58</v>
      </c>
      <c r="B42" s="9"/>
      <c r="C42" s="9"/>
      <c r="D42" s="36">
        <v>55.7</v>
      </c>
      <c r="E42" s="36">
        <v>28.2</v>
      </c>
      <c r="F42" s="36">
        <v>155.2</v>
      </c>
      <c r="G42" s="36">
        <v>108.8</v>
      </c>
      <c r="H42" s="33">
        <f>+SUM(E42:G42)</f>
        <v>292.2</v>
      </c>
      <c r="I42" s="54">
        <f>SUM(D42:G42)</f>
        <v>347.9</v>
      </c>
    </row>
    <row r="43" spans="1:9" ht="12.75">
      <c r="A43" s="64" t="s">
        <v>13</v>
      </c>
      <c r="B43" s="9"/>
      <c r="C43" s="9"/>
      <c r="D43" s="36">
        <v>311.71</v>
      </c>
      <c r="E43" s="36">
        <v>42.56</v>
      </c>
      <c r="F43" s="36">
        <v>677.39</v>
      </c>
      <c r="G43" s="36">
        <v>764.19</v>
      </c>
      <c r="H43" s="33">
        <f>+SUM(E43:G43)</f>
        <v>1484.14</v>
      </c>
      <c r="I43" s="54">
        <f>SUM(D43:G43)</f>
        <v>1795.85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1383.16</v>
      </c>
      <c r="E45" s="60">
        <f t="shared" si="5"/>
        <v>196.35999999999999</v>
      </c>
      <c r="F45" s="60">
        <f t="shared" si="5"/>
        <v>2209.5499999999997</v>
      </c>
      <c r="G45" s="60">
        <f t="shared" si="5"/>
        <v>2604.14</v>
      </c>
      <c r="H45" s="60">
        <f t="shared" si="5"/>
        <v>5010.049999999999</v>
      </c>
      <c r="I45" s="61">
        <f t="shared" si="5"/>
        <v>6393.209999999999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757.9</v>
      </c>
      <c r="E50" s="36">
        <v>52.5</v>
      </c>
      <c r="F50" s="36">
        <v>349</v>
      </c>
      <c r="G50" s="36">
        <v>245.1</v>
      </c>
      <c r="H50" s="33">
        <f>+SUM(E50:G50)</f>
        <v>646.6</v>
      </c>
      <c r="I50" s="79">
        <f>SUM(D50:G50)</f>
        <v>1404.5</v>
      </c>
    </row>
    <row r="51" spans="1:9" ht="12.75">
      <c r="A51" s="64" t="s">
        <v>15</v>
      </c>
      <c r="B51" s="9"/>
      <c r="C51" s="9"/>
      <c r="D51" s="34">
        <v>4262.53</v>
      </c>
      <c r="E51" s="34">
        <v>317.71</v>
      </c>
      <c r="F51" s="34">
        <v>1627.2</v>
      </c>
      <c r="G51" s="34">
        <v>1593.25</v>
      </c>
      <c r="H51" s="33">
        <f>+SUM(E51:G51)</f>
        <v>3538.16</v>
      </c>
      <c r="I51" s="80">
        <f>SUM(D51:G51)</f>
        <v>7800.69</v>
      </c>
    </row>
    <row r="52" spans="1:9" ht="12.75">
      <c r="A52" s="64" t="s">
        <v>58</v>
      </c>
      <c r="B52" s="9"/>
      <c r="C52" s="9"/>
      <c r="D52" s="36">
        <v>534.7</v>
      </c>
      <c r="E52" s="36">
        <v>75.5</v>
      </c>
      <c r="F52" s="36">
        <v>224.7</v>
      </c>
      <c r="G52" s="36">
        <v>115.4</v>
      </c>
      <c r="H52" s="33">
        <f>+SUM(E52:G52)</f>
        <v>415.6</v>
      </c>
      <c r="I52" s="79">
        <f>SUM(D52:G52)</f>
        <v>950.3000000000001</v>
      </c>
    </row>
    <row r="53" spans="1:9" ht="12.75">
      <c r="A53" s="64" t="s">
        <v>13</v>
      </c>
      <c r="B53" s="9"/>
      <c r="C53" s="9"/>
      <c r="D53" s="36">
        <v>1660.92</v>
      </c>
      <c r="E53" s="36">
        <v>108.32</v>
      </c>
      <c r="F53" s="36">
        <v>945.47</v>
      </c>
      <c r="G53" s="36">
        <v>810.82</v>
      </c>
      <c r="H53" s="33">
        <f>+SUM(E53:G53)</f>
        <v>1864.6100000000001</v>
      </c>
      <c r="I53" s="79">
        <f>SUM(D53:G53)</f>
        <v>3525.53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7216.049999999999</v>
      </c>
      <c r="E55" s="60">
        <f t="shared" si="6"/>
        <v>554.03</v>
      </c>
      <c r="F55" s="60">
        <f t="shared" si="6"/>
        <v>3146.37</v>
      </c>
      <c r="G55" s="60">
        <f t="shared" si="6"/>
        <v>2764.57</v>
      </c>
      <c r="H55" s="60">
        <f t="shared" si="6"/>
        <v>6464.970000000001</v>
      </c>
      <c r="I55" s="61">
        <f t="shared" si="6"/>
        <v>13681.019999999999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8">
        <f aca="true" t="shared" si="7" ref="D60:I60">D40/D50</f>
        <v>0.08299247921889431</v>
      </c>
      <c r="E60" s="138">
        <f t="shared" si="7"/>
        <v>0.3142857142857143</v>
      </c>
      <c r="F60" s="138">
        <f t="shared" si="7"/>
        <v>0.6392550143266476</v>
      </c>
      <c r="G60" s="138">
        <f t="shared" si="7"/>
        <v>0.8755609955120359</v>
      </c>
      <c r="H60" s="138">
        <f t="shared" si="7"/>
        <v>0.7024435508815341</v>
      </c>
      <c r="I60" s="139">
        <f t="shared" si="7"/>
        <v>0.3681737273050908</v>
      </c>
    </row>
    <row r="61" spans="1:9" ht="12.75">
      <c r="A61" s="64" t="s">
        <v>15</v>
      </c>
      <c r="B61" s="5"/>
      <c r="C61" s="6"/>
      <c r="D61" s="138">
        <f aca="true" t="shared" si="8" ref="D61:G63">D41/D51</f>
        <v>0.22354094868540517</v>
      </c>
      <c r="E61" s="138">
        <f t="shared" si="8"/>
        <v>0.3433949198955022</v>
      </c>
      <c r="F61" s="138">
        <f t="shared" si="8"/>
        <v>0.709107669616519</v>
      </c>
      <c r="G61" s="138">
        <f t="shared" si="8"/>
        <v>0.9518594068727444</v>
      </c>
      <c r="H61" s="138">
        <f aca="true" t="shared" si="9" ref="H61:I63">H41/H51</f>
        <v>0.7855806407850408</v>
      </c>
      <c r="I61" s="139">
        <f t="shared" si="9"/>
        <v>0.4784653665252689</v>
      </c>
    </row>
    <row r="62" spans="1:9" ht="12.75">
      <c r="A62" s="64" t="s">
        <v>58</v>
      </c>
      <c r="B62" s="5"/>
      <c r="C62" s="6"/>
      <c r="D62" s="138">
        <f t="shared" si="8"/>
        <v>0.1041705629324855</v>
      </c>
      <c r="E62" s="138">
        <f t="shared" si="8"/>
        <v>0.37350993377483444</v>
      </c>
      <c r="F62" s="138">
        <f t="shared" si="8"/>
        <v>0.6906987093902982</v>
      </c>
      <c r="G62" s="138">
        <f t="shared" si="8"/>
        <v>0.9428076256499133</v>
      </c>
      <c r="H62" s="138">
        <f t="shared" si="9"/>
        <v>0.703079884504331</v>
      </c>
      <c r="I62" s="139">
        <f t="shared" si="9"/>
        <v>0.36609491739450695</v>
      </c>
    </row>
    <row r="63" spans="1:9" ht="12.75">
      <c r="A63" s="64" t="s">
        <v>13</v>
      </c>
      <c r="B63" s="5"/>
      <c r="C63" s="6"/>
      <c r="D63" s="138">
        <f t="shared" si="8"/>
        <v>0.18767309683789704</v>
      </c>
      <c r="E63" s="138">
        <f t="shared" si="8"/>
        <v>0.39290989660265885</v>
      </c>
      <c r="F63" s="138">
        <f t="shared" si="8"/>
        <v>0.716458480967138</v>
      </c>
      <c r="G63" s="138">
        <f t="shared" si="8"/>
        <v>0.9424903184430576</v>
      </c>
      <c r="H63" s="138">
        <f t="shared" si="9"/>
        <v>0.7959519685081599</v>
      </c>
      <c r="I63" s="139">
        <f t="shared" si="9"/>
        <v>0.5093844046143416</v>
      </c>
    </row>
    <row r="64" spans="1:9" ht="12.75">
      <c r="A64" s="65"/>
      <c r="B64" s="5"/>
      <c r="C64" s="6"/>
      <c r="D64" s="126"/>
      <c r="E64" s="126"/>
      <c r="F64" s="126"/>
      <c r="G64" s="126"/>
      <c r="H64" s="126"/>
      <c r="I64" s="127"/>
    </row>
    <row r="65" spans="1:9" ht="13.5" thickBot="1">
      <c r="A65" s="66" t="s">
        <v>10</v>
      </c>
      <c r="B65" s="58"/>
      <c r="C65" s="59"/>
      <c r="D65" s="128">
        <f aca="true" t="shared" si="10" ref="D65:I65">D45/D55</f>
        <v>0.19167827273924104</v>
      </c>
      <c r="E65" s="128">
        <f t="shared" si="10"/>
        <v>0.35442124072703646</v>
      </c>
      <c r="F65" s="128">
        <f t="shared" si="10"/>
        <v>0.7022537082415609</v>
      </c>
      <c r="G65" s="128">
        <f t="shared" si="10"/>
        <v>0.9419692755112006</v>
      </c>
      <c r="H65" s="128">
        <f t="shared" si="10"/>
        <v>0.7749533253827935</v>
      </c>
      <c r="I65" s="129">
        <f t="shared" si="10"/>
        <v>0.46730506935886357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17</v>
      </c>
      <c r="F70" s="38">
        <v>20</v>
      </c>
      <c r="G70" s="38">
        <v>13</v>
      </c>
      <c r="H70" s="37"/>
      <c r="I70" s="70"/>
    </row>
    <row r="71" spans="1:9" ht="12.75">
      <c r="A71" s="64" t="s">
        <v>15</v>
      </c>
      <c r="B71" s="5"/>
      <c r="C71" s="5"/>
      <c r="D71" s="35">
        <v>31</v>
      </c>
      <c r="E71" s="35">
        <v>37</v>
      </c>
      <c r="F71" s="35">
        <v>36</v>
      </c>
      <c r="G71" s="35">
        <v>19</v>
      </c>
      <c r="H71" s="37"/>
      <c r="I71" s="70"/>
    </row>
    <row r="72" spans="1:9" ht="12.75">
      <c r="A72" s="64" t="s">
        <v>58</v>
      </c>
      <c r="B72" s="5"/>
      <c r="C72" s="5"/>
      <c r="D72" s="39">
        <v>18</v>
      </c>
      <c r="E72" s="39">
        <v>23</v>
      </c>
      <c r="F72" s="39">
        <v>24</v>
      </c>
      <c r="G72" s="39">
        <v>15</v>
      </c>
      <c r="H72" s="37"/>
      <c r="I72" s="70"/>
    </row>
    <row r="73" spans="1:9" ht="12.75">
      <c r="A73" s="64" t="s">
        <v>13</v>
      </c>
      <c r="B73" s="5"/>
      <c r="C73" s="5"/>
      <c r="D73" s="39">
        <v>27</v>
      </c>
      <c r="E73" s="39">
        <v>30</v>
      </c>
      <c r="F73" s="39">
        <v>30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162</v>
      </c>
      <c r="E84" s="36">
        <v>111</v>
      </c>
      <c r="F84" s="36">
        <v>19</v>
      </c>
      <c r="G84" s="36">
        <v>3</v>
      </c>
      <c r="H84" s="122">
        <f aca="true" t="shared" si="11" ref="H84:H89">SUM(E84:G84)</f>
        <v>133</v>
      </c>
      <c r="I84" s="123">
        <f>SUM(D84:G84)</f>
        <v>295</v>
      </c>
    </row>
    <row r="85" spans="1:9" ht="12.75">
      <c r="A85" s="52" t="s">
        <v>25</v>
      </c>
      <c r="B85" s="5"/>
      <c r="C85" s="5"/>
      <c r="D85" s="36">
        <v>586</v>
      </c>
      <c r="E85" s="36">
        <v>198</v>
      </c>
      <c r="F85" s="36">
        <v>30</v>
      </c>
      <c r="G85" s="36">
        <v>3</v>
      </c>
      <c r="H85" s="122">
        <f t="shared" si="11"/>
        <v>231</v>
      </c>
      <c r="I85" s="123">
        <f>SUM(D85:G85)</f>
        <v>817</v>
      </c>
    </row>
    <row r="86" spans="1:9" ht="12.75">
      <c r="A86" s="52" t="s">
        <v>26</v>
      </c>
      <c r="B86" s="5"/>
      <c r="C86" s="5"/>
      <c r="D86" s="34">
        <v>9235</v>
      </c>
      <c r="E86" s="130">
        <v>1991</v>
      </c>
      <c r="F86" s="34">
        <v>357</v>
      </c>
      <c r="G86" s="35">
        <v>15</v>
      </c>
      <c r="H86" s="124">
        <f t="shared" si="11"/>
        <v>2363</v>
      </c>
      <c r="I86" s="125">
        <f>SUM(D87:G87)</f>
        <v>21678</v>
      </c>
    </row>
    <row r="87" spans="1:9" ht="12.75">
      <c r="A87" s="52" t="s">
        <v>27</v>
      </c>
      <c r="B87" s="5"/>
      <c r="C87" s="5"/>
      <c r="D87" s="34">
        <v>20479</v>
      </c>
      <c r="E87" s="34">
        <v>778</v>
      </c>
      <c r="F87" s="34">
        <v>407</v>
      </c>
      <c r="G87" s="35">
        <v>14</v>
      </c>
      <c r="H87" s="124">
        <f t="shared" si="11"/>
        <v>1199</v>
      </c>
      <c r="I87" s="125">
        <f>SUM(D86:G86)</f>
        <v>11598</v>
      </c>
    </row>
    <row r="88" spans="1:9" ht="12.75">
      <c r="A88" s="52" t="s">
        <v>59</v>
      </c>
      <c r="B88" s="5"/>
      <c r="C88" s="5"/>
      <c r="D88" s="33">
        <v>1074</v>
      </c>
      <c r="E88" s="33">
        <v>350</v>
      </c>
      <c r="F88" s="33">
        <v>128</v>
      </c>
      <c r="G88" s="33">
        <v>6</v>
      </c>
      <c r="H88" s="124">
        <f t="shared" si="11"/>
        <v>484</v>
      </c>
      <c r="I88" s="125">
        <f>SUM(D88:G88)</f>
        <v>1558</v>
      </c>
    </row>
    <row r="89" spans="1:9" ht="12.75">
      <c r="A89" s="52" t="s">
        <v>60</v>
      </c>
      <c r="B89" s="5"/>
      <c r="C89" s="5"/>
      <c r="D89" s="36">
        <v>2466</v>
      </c>
      <c r="E89" s="36">
        <v>1297</v>
      </c>
      <c r="F89" s="36">
        <v>215</v>
      </c>
      <c r="G89" s="36">
        <v>6</v>
      </c>
      <c r="H89" s="122">
        <f t="shared" si="11"/>
        <v>1518</v>
      </c>
      <c r="I89" s="123">
        <f>SUM(D89:G89)</f>
        <v>3984</v>
      </c>
    </row>
    <row r="90" spans="1:9" ht="12.75">
      <c r="A90" s="52" t="s">
        <v>28</v>
      </c>
      <c r="B90" s="5"/>
      <c r="C90" s="5"/>
      <c r="D90" s="36">
        <v>978</v>
      </c>
      <c r="E90" s="36">
        <v>382</v>
      </c>
      <c r="F90" s="36">
        <v>78</v>
      </c>
      <c r="G90" s="36">
        <v>0</v>
      </c>
      <c r="H90" s="122">
        <f>SUM(E91:G91)</f>
        <v>1558</v>
      </c>
      <c r="I90" s="123">
        <f>SUM(D91:G91)</f>
        <v>7030</v>
      </c>
    </row>
    <row r="91" spans="1:9" ht="12.75">
      <c r="A91" s="52" t="s">
        <v>29</v>
      </c>
      <c r="B91" s="5"/>
      <c r="C91" s="5"/>
      <c r="D91" s="36">
        <v>5472</v>
      </c>
      <c r="E91" s="36">
        <v>1140</v>
      </c>
      <c r="F91" s="36">
        <v>406</v>
      </c>
      <c r="G91" s="36">
        <v>12</v>
      </c>
      <c r="H91" s="122">
        <f>SUM(E90:G90)</f>
        <v>460</v>
      </c>
      <c r="I91" s="123">
        <f>SUM(D90:G90)</f>
        <v>1438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2" ref="D93:G94">D84+D86+D88+D90</f>
        <v>11449</v>
      </c>
      <c r="E93" s="29">
        <f t="shared" si="12"/>
        <v>2834</v>
      </c>
      <c r="F93" s="29">
        <f t="shared" si="12"/>
        <v>582</v>
      </c>
      <c r="G93" s="112">
        <f t="shared" si="12"/>
        <v>24</v>
      </c>
      <c r="H93" s="29">
        <f>+SUM(E93:G93)</f>
        <v>3440</v>
      </c>
      <c r="I93" s="113">
        <f>+SUM(D93:G93)</f>
        <v>14889</v>
      </c>
    </row>
    <row r="94" spans="1:9" ht="13.5" thickBot="1">
      <c r="A94" s="57" t="s">
        <v>31</v>
      </c>
      <c r="B94" s="82"/>
      <c r="C94" s="83"/>
      <c r="D94" s="84">
        <f t="shared" si="12"/>
        <v>29003</v>
      </c>
      <c r="E94" s="84">
        <f t="shared" si="12"/>
        <v>3413</v>
      </c>
      <c r="F94" s="84">
        <f t="shared" si="12"/>
        <v>1058</v>
      </c>
      <c r="G94" s="110">
        <f t="shared" si="12"/>
        <v>35</v>
      </c>
      <c r="H94" s="84">
        <f>+SUM(E94:G94)</f>
        <v>4506</v>
      </c>
      <c r="I94" s="111">
        <f>+SUM(D94:G94)</f>
        <v>33509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31" t="s">
        <v>34</v>
      </c>
      <c r="B99" s="132"/>
      <c r="C99" s="132"/>
      <c r="D99" s="132"/>
      <c r="E99" s="132"/>
      <c r="F99" s="132"/>
      <c r="G99" s="132"/>
      <c r="H99" s="132"/>
      <c r="I99" s="133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15377</v>
      </c>
      <c r="H102" s="119">
        <v>11067</v>
      </c>
      <c r="I102" s="56">
        <f>SUM(G102:H102)</f>
        <v>26444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63726</v>
      </c>
      <c r="H103" s="119">
        <v>54311</v>
      </c>
      <c r="I103" s="56">
        <f>SUM(G103:H103)</f>
        <v>118037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0.24129868499513543</v>
      </c>
      <c r="H104" s="40">
        <f>H102/H103</f>
        <v>0.20377087514499825</v>
      </c>
      <c r="I104" s="89">
        <f>I102/I103</f>
        <v>0.22403144776637834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85.18</v>
      </c>
      <c r="H106" s="121">
        <v>60.98</v>
      </c>
      <c r="I106" s="91">
        <f>SUM(G106:H106)</f>
        <v>146.16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335.89</v>
      </c>
      <c r="H107" s="121">
        <v>288.16</v>
      </c>
      <c r="I107" s="91">
        <f>SUM(G107:H107)</f>
        <v>624.05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0.25359492691059576</v>
      </c>
      <c r="H108" s="96">
        <f>H106/H107</f>
        <v>0.2116185452526374</v>
      </c>
      <c r="I108" s="97">
        <f>I106/I107</f>
        <v>0.23421200224341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5" t="s">
        <v>45</v>
      </c>
      <c r="B112" s="136"/>
      <c r="C112" s="136"/>
      <c r="D112" s="136"/>
      <c r="E112" s="136"/>
      <c r="F112" s="136"/>
      <c r="G112" s="136"/>
      <c r="H112" s="136"/>
      <c r="I112" s="137"/>
    </row>
    <row r="113" spans="1:9" ht="12.75">
      <c r="A113" s="135" t="s">
        <v>46</v>
      </c>
      <c r="B113" s="136"/>
      <c r="C113" s="136"/>
      <c r="D113" s="136"/>
      <c r="E113" s="136"/>
      <c r="F113" s="136"/>
      <c r="G113" s="136"/>
      <c r="H113" s="136"/>
      <c r="I113" s="137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24</v>
      </c>
      <c r="F118" s="115">
        <v>49</v>
      </c>
      <c r="G118" s="114">
        <v>5</v>
      </c>
      <c r="H118" s="114">
        <v>52</v>
      </c>
      <c r="I118" s="104">
        <f>SUM(E118:H118)</f>
        <v>130</v>
      </c>
    </row>
    <row r="119" spans="1:9" ht="13.5" thickBot="1">
      <c r="A119" s="99" t="s">
        <v>50</v>
      </c>
      <c r="B119" s="93"/>
      <c r="C119" s="93"/>
      <c r="D119" s="100"/>
      <c r="E119" s="116">
        <v>30.5</v>
      </c>
      <c r="F119" s="117">
        <v>76.7</v>
      </c>
      <c r="G119" s="116">
        <v>6.6</v>
      </c>
      <c r="H119" s="118">
        <v>46.64</v>
      </c>
      <c r="I119" s="105">
        <f>SUM(E119:H119)</f>
        <v>160.44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4" t="s">
        <v>69</v>
      </c>
      <c r="B140" s="134"/>
      <c r="C140" s="134"/>
      <c r="D140" s="134"/>
      <c r="E140" s="134"/>
      <c r="F140" s="134"/>
      <c r="G140" s="134"/>
      <c r="H140" s="134"/>
      <c r="I140" s="134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pvanderheyden</cp:lastModifiedBy>
  <cp:lastPrinted>2010-11-17T14:23:43Z</cp:lastPrinted>
  <dcterms:created xsi:type="dcterms:W3CDTF">2004-09-09T14:44:36Z</dcterms:created>
  <dcterms:modified xsi:type="dcterms:W3CDTF">2011-07-15T17:42:42Z</dcterms:modified>
  <cp:category/>
  <cp:version/>
  <cp:contentType/>
  <cp:contentStatus/>
</cp:coreProperties>
</file>