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<sst xmlns="http://schemas.openxmlformats.org/spreadsheetml/2006/main" count="157" uniqueCount="77">
  <si>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</si>
  <si>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</si>
  <si>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</si>
  <si>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</si>
  <si>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</si>
  <si>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</si>
  <si>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</si>
  <si>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</si>
  <si>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</si>
  <si>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</si>
  <si>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</si>
  <si>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</si>
  <si>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</si>
  <si>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</si>
  <si>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</si>
  <si>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</si>
  <si>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</si>
  <si>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</si>
  <si>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</si>
  <si>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</si>
  <si>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</si>
  <si>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</si>
  <si>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</si>
  <si>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</si>
  <si>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</si>
  <si>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</si>
  <si>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</si>
  <si>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</si>
  <si>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</si>
  <si>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</si>
  <si>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</si>
  <si>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</si>
  <si>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</si>
  <si>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</si>
  <si>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</si>
  <si>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</si>
  <si>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</si>
  <si>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</si>
  <si>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</si>
  <si>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</si>
  <si>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</si>
  <si>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</si>
  <si>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</si>
  <si>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</si>
  <si>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</si>
  <si>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</si>
  <si>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</si>
  <si>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</si>
  <si>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</si>
  <si>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</si>
  <si>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</si>
  <si>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</si>
  <si>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</si>
  <si>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</si>
  <si>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</si>
  <si>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</si>
  <si>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</si>
  <si>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</si>
  <si>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</si>
  <si>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</si>
  <si>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</si>
  <si>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</si>
  <si>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</si>
  <si>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</si>
  <si>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</si>
  <si>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</si>
  <si>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</si>
  <si>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</si>
  <si>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</si>
  <si>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</si>
  <si>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</si>
  <si>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</si>
  <si>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</si>
  <si>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</si>
  <si>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</si>
  <si>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</si>
  <si>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June,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</si>
</sst>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85">
      <selection activeCell="D94" sqref="D94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3731</v>
      </c>
      <c r="E10" s="35">
        <v>4404</v>
      </c>
      <c r="F10" s="35">
        <v>2723</v>
      </c>
      <c r="G10" s="35">
        <v>112</v>
      </c>
      <c r="H10" s="35">
        <f>+SUM(E10:G10)</f>
        <v>7239</v>
      </c>
      <c r="I10" s="59">
        <f>SUM(D10:G10)</f>
        <v>10970</v>
      </c>
    </row>
    <row r="11" spans="1:9" ht="12.75">
      <c r="A11" s="58" t="s">
        <v>12</v>
      </c>
      <c r="B11" s="5"/>
      <c r="C11" s="34"/>
      <c r="D11" s="36">
        <v>91410</v>
      </c>
      <c r="E11" s="36">
        <v>26921</v>
      </c>
      <c r="F11" s="36">
        <v>13813</v>
      </c>
      <c r="G11" s="37">
        <v>681</v>
      </c>
      <c r="H11" s="35">
        <f>+SUM(E11:G11)</f>
        <v>41415</v>
      </c>
      <c r="I11" s="59">
        <f>SUM(D11:G11)</f>
        <v>132825</v>
      </c>
    </row>
    <row r="12" spans="1:9" ht="12.75">
      <c r="A12" s="58" t="s">
        <v>58</v>
      </c>
      <c r="B12" s="5"/>
      <c r="C12" s="5"/>
      <c r="D12" s="38">
        <v>2766</v>
      </c>
      <c r="E12" s="38">
        <v>4378</v>
      </c>
      <c r="F12" s="38">
        <v>2433</v>
      </c>
      <c r="G12" s="38">
        <v>72</v>
      </c>
      <c r="H12" s="35">
        <f>+SUM(E12:G12)</f>
        <v>6883</v>
      </c>
      <c r="I12" s="60">
        <f>SUM(D12:G12)</f>
        <v>9649</v>
      </c>
    </row>
    <row r="13" spans="1:9" ht="12.75">
      <c r="A13" s="58" t="s">
        <v>13</v>
      </c>
      <c r="B13" s="5"/>
      <c r="C13" s="5"/>
      <c r="D13" s="38">
        <v>43247</v>
      </c>
      <c r="E13" s="38">
        <v>8999</v>
      </c>
      <c r="F13" s="38">
        <v>8394</v>
      </c>
      <c r="G13" s="38">
        <v>497</v>
      </c>
      <c r="H13" s="35">
        <f>+SUM(E13:G13)</f>
        <v>17890</v>
      </c>
      <c r="I13" s="60">
        <f>SUM(D13:G13)</f>
        <v>61137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141154</v>
      </c>
      <c r="E15" s="66">
        <f t="shared" si="0"/>
        <v>44702</v>
      </c>
      <c r="F15" s="66">
        <f t="shared" si="0"/>
        <v>27363</v>
      </c>
      <c r="G15" s="66">
        <f t="shared" si="0"/>
        <v>1362</v>
      </c>
      <c r="H15" s="66">
        <f t="shared" si="0"/>
        <v>73427</v>
      </c>
      <c r="I15" s="67">
        <f t="shared" si="0"/>
        <v>214581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219136</v>
      </c>
      <c r="E20" s="38">
        <v>27995</v>
      </c>
      <c r="F20" s="38">
        <v>6326</v>
      </c>
      <c r="G20" s="38">
        <v>140</v>
      </c>
      <c r="H20" s="35">
        <f>+SUM(E20:G20)</f>
        <v>34461</v>
      </c>
      <c r="I20" s="60">
        <f>SUM(D20:G20)</f>
        <v>253597</v>
      </c>
    </row>
    <row r="21" spans="1:9" ht="12.75">
      <c r="A21" s="58" t="s">
        <v>15</v>
      </c>
      <c r="B21" s="5"/>
      <c r="C21" s="5"/>
      <c r="D21" s="36">
        <v>1112328</v>
      </c>
      <c r="E21" s="36">
        <v>96255</v>
      </c>
      <c r="F21" s="36">
        <v>25307</v>
      </c>
      <c r="G21" s="37">
        <v>747</v>
      </c>
      <c r="H21" s="35">
        <f>+SUM(E21:G21)</f>
        <v>122309</v>
      </c>
      <c r="I21" s="59">
        <f>SUM(D21:G21)</f>
        <v>1234637</v>
      </c>
    </row>
    <row r="22" spans="1:9" ht="12.75">
      <c r="A22" s="58" t="s">
        <v>58</v>
      </c>
      <c r="B22" s="5"/>
      <c r="C22" s="5"/>
      <c r="D22" s="38">
        <v>173638</v>
      </c>
      <c r="E22" s="38">
        <v>26976</v>
      </c>
      <c r="F22" s="38">
        <v>5055</v>
      </c>
      <c r="G22" s="38">
        <v>77</v>
      </c>
      <c r="H22" s="35">
        <f>+SUM(E22:G22)</f>
        <v>32108</v>
      </c>
      <c r="I22" s="60">
        <f>SUM(D22:G22)</f>
        <v>205746</v>
      </c>
    </row>
    <row r="23" spans="1:9" ht="12.75">
      <c r="A23" s="58" t="s">
        <v>13</v>
      </c>
      <c r="B23" s="5"/>
      <c r="C23" s="5"/>
      <c r="D23" s="38">
        <v>484644</v>
      </c>
      <c r="E23" s="38">
        <v>34014</v>
      </c>
      <c r="F23" s="38">
        <v>16380</v>
      </c>
      <c r="G23" s="38">
        <v>587</v>
      </c>
      <c r="H23" s="35">
        <f>+SUM(E23:G23)</f>
        <v>50981</v>
      </c>
      <c r="I23" s="60">
        <f>SUM(D23:G23)</f>
        <v>535625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1989746</v>
      </c>
      <c r="E25" s="66">
        <f t="shared" si="1"/>
        <v>185240</v>
      </c>
      <c r="F25" s="66">
        <f t="shared" si="1"/>
        <v>53068</v>
      </c>
      <c r="G25" s="66">
        <f t="shared" si="1"/>
        <v>1551</v>
      </c>
      <c r="H25" s="66">
        <f t="shared" si="1"/>
        <v>239859</v>
      </c>
      <c r="I25" s="67">
        <f t="shared" si="1"/>
        <v>2229605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22">
        <f aca="true" t="shared" si="2" ref="D30:I30">D10/D20</f>
        <v>0.01702595648364486</v>
      </c>
      <c r="E30" s="22">
        <f t="shared" si="2"/>
        <v>0.1573138060367923</v>
      </c>
      <c r="F30" s="22">
        <f t="shared" si="2"/>
        <v>0.43044577932342715</v>
      </c>
      <c r="G30" s="22">
        <f t="shared" si="2"/>
        <v>0.8</v>
      </c>
      <c r="H30" s="22">
        <f t="shared" si="2"/>
        <v>0.21006355010011318</v>
      </c>
      <c r="I30" s="68">
        <f t="shared" si="2"/>
        <v>0.04325760951430813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0.08217899756187023</v>
      </c>
      <c r="E31" s="22">
        <f t="shared" si="3"/>
        <v>0.2796841722507922</v>
      </c>
      <c r="F31" s="22">
        <f t="shared" si="3"/>
        <v>0.5458173627850001</v>
      </c>
      <c r="G31" s="22">
        <f t="shared" si="3"/>
        <v>0.9116465863453815</v>
      </c>
      <c r="H31" s="22">
        <f t="shared" si="3"/>
        <v>0.3386095871930929</v>
      </c>
      <c r="I31" s="68">
        <f t="shared" si="3"/>
        <v>0.10758222862266399</v>
      </c>
    </row>
    <row r="32" spans="1:9" ht="12.75">
      <c r="A32" s="58" t="s">
        <v>58</v>
      </c>
      <c r="B32" s="5"/>
      <c r="C32" s="6"/>
      <c r="D32" s="22">
        <f t="shared" si="3"/>
        <v>0.015929692809177713</v>
      </c>
      <c r="E32" s="22">
        <f t="shared" si="3"/>
        <v>0.16229240806642942</v>
      </c>
      <c r="F32" s="22">
        <f t="shared" si="3"/>
        <v>0.48130563798219583</v>
      </c>
      <c r="G32" s="22">
        <f t="shared" si="3"/>
        <v>0.935064935064935</v>
      </c>
      <c r="H32" s="22">
        <f t="shared" si="3"/>
        <v>0.21437025040488353</v>
      </c>
      <c r="I32" s="68">
        <f t="shared" si="3"/>
        <v>0.04689763105965608</v>
      </c>
    </row>
    <row r="33" spans="1:9" ht="12.75">
      <c r="A33" s="58" t="s">
        <v>13</v>
      </c>
      <c r="B33" s="5"/>
      <c r="C33" s="6"/>
      <c r="D33" s="22">
        <f t="shared" si="3"/>
        <v>0.08923457218081726</v>
      </c>
      <c r="E33" s="22">
        <f t="shared" si="3"/>
        <v>0.2645675310166402</v>
      </c>
      <c r="F33" s="22">
        <f t="shared" si="3"/>
        <v>0.5124542124542124</v>
      </c>
      <c r="G33" s="22">
        <f t="shared" si="3"/>
        <v>0.8466780238500852</v>
      </c>
      <c r="H33" s="22">
        <f t="shared" si="3"/>
        <v>0.35091504678213453</v>
      </c>
      <c r="I33" s="68">
        <f t="shared" si="3"/>
        <v>0.1141414235705951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0.07094071303573421</v>
      </c>
      <c r="E35" s="70">
        <f t="shared" si="4"/>
        <v>0.24131936946663787</v>
      </c>
      <c r="F35" s="70">
        <f t="shared" si="4"/>
        <v>0.5156214667973167</v>
      </c>
      <c r="G35" s="70">
        <f t="shared" si="4"/>
        <v>0.8781431334622823</v>
      </c>
      <c r="H35" s="70">
        <f t="shared" si="4"/>
        <v>0.3061256821716092</v>
      </c>
      <c r="I35" s="71">
        <f t="shared" si="4"/>
        <v>0.09624171097571095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15.2</v>
      </c>
      <c r="E40" s="38">
        <v>13.7</v>
      </c>
      <c r="F40" s="38">
        <v>217.9</v>
      </c>
      <c r="G40" s="38">
        <v>224.5</v>
      </c>
      <c r="H40" s="35">
        <f>+SUM(E40:G40)</f>
        <v>456.1</v>
      </c>
      <c r="I40" s="60">
        <f>SUM(D40:G40)</f>
        <v>471.3</v>
      </c>
    </row>
    <row r="41" spans="1:9" ht="12.75">
      <c r="A41" s="74" t="s">
        <v>15</v>
      </c>
      <c r="B41" s="10"/>
      <c r="C41" s="10"/>
      <c r="D41" s="36">
        <v>348.35</v>
      </c>
      <c r="E41" s="36">
        <v>95.66</v>
      </c>
      <c r="F41" s="36">
        <v>1232.98</v>
      </c>
      <c r="G41" s="36">
        <v>1505.56</v>
      </c>
      <c r="H41" s="35">
        <f>+SUM(E41:G41)</f>
        <v>2834.2</v>
      </c>
      <c r="I41" s="59">
        <f>SUM(D41:G41)</f>
        <v>3182.55</v>
      </c>
    </row>
    <row r="42" spans="1:9" ht="12.75">
      <c r="A42" s="74" t="s">
        <v>58</v>
      </c>
      <c r="B42" s="10"/>
      <c r="C42" s="10"/>
      <c r="D42" s="38">
        <v>10.8</v>
      </c>
      <c r="E42" s="38">
        <v>23.8</v>
      </c>
      <c r="F42" s="38">
        <v>159.9</v>
      </c>
      <c r="G42" s="38">
        <v>115.4</v>
      </c>
      <c r="H42" s="35">
        <f>+SUM(E42:G42)</f>
        <v>299.1</v>
      </c>
      <c r="I42" s="60">
        <f>SUM(D42:G42)</f>
        <v>309.9</v>
      </c>
    </row>
    <row r="43" spans="1:9" ht="12.75">
      <c r="A43" s="74" t="s">
        <v>13</v>
      </c>
      <c r="B43" s="10"/>
      <c r="C43" s="10"/>
      <c r="D43" s="38">
        <v>158.91</v>
      </c>
      <c r="E43" s="38">
        <v>38.02</v>
      </c>
      <c r="F43" s="38">
        <v>686.93</v>
      </c>
      <c r="G43" s="38">
        <v>785.26</v>
      </c>
      <c r="H43" s="35">
        <f>+SUM(E43:G43)</f>
        <v>1510.21</v>
      </c>
      <c r="I43" s="60">
        <f>SUM(D43:G43)</f>
        <v>1669.12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533.26</v>
      </c>
      <c r="E45" s="66">
        <f t="shared" si="5"/>
        <v>171.18</v>
      </c>
      <c r="F45" s="66">
        <f t="shared" si="5"/>
        <v>2297.71</v>
      </c>
      <c r="G45" s="66">
        <f t="shared" si="5"/>
        <v>2630.7200000000003</v>
      </c>
      <c r="H45" s="66">
        <f t="shared" si="5"/>
        <v>5099.61</v>
      </c>
      <c r="I45" s="67">
        <f t="shared" si="5"/>
        <v>5632.870000000001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712.4</v>
      </c>
      <c r="E50" s="38">
        <v>56.8</v>
      </c>
      <c r="F50" s="38">
        <v>357.6</v>
      </c>
      <c r="G50" s="38">
        <v>269.5</v>
      </c>
      <c r="H50" s="35">
        <f>+SUM(E50:G50)</f>
        <v>683.9000000000001</v>
      </c>
      <c r="I50" s="89">
        <f>SUM(D50:G50)</f>
        <v>1396.3</v>
      </c>
    </row>
    <row r="51" spans="1:9" ht="12.75">
      <c r="A51" s="74" t="s">
        <v>15</v>
      </c>
      <c r="B51" s="10"/>
      <c r="C51" s="10"/>
      <c r="D51" s="36">
        <v>3707.66</v>
      </c>
      <c r="E51" s="36">
        <v>360.54</v>
      </c>
      <c r="F51" s="36">
        <v>1785.02</v>
      </c>
      <c r="G51" s="36">
        <v>1629.97</v>
      </c>
      <c r="H51" s="35">
        <f>+SUM(E51:G51)</f>
        <v>3775.5299999999997</v>
      </c>
      <c r="I51" s="90">
        <f>SUM(D51:G51)</f>
        <v>7483.19</v>
      </c>
    </row>
    <row r="52" spans="1:9" ht="12.75">
      <c r="A52" s="74" t="s">
        <v>58</v>
      </c>
      <c r="B52" s="10"/>
      <c r="C52" s="10"/>
      <c r="D52" s="38">
        <v>490</v>
      </c>
      <c r="E52" s="38">
        <v>75.6</v>
      </c>
      <c r="F52" s="38">
        <v>237</v>
      </c>
      <c r="G52" s="38">
        <v>119.6</v>
      </c>
      <c r="H52" s="35">
        <f>+SUM(E52:G52)</f>
        <v>432.20000000000005</v>
      </c>
      <c r="I52" s="89">
        <f>SUM(D52:G52)</f>
        <v>922.2</v>
      </c>
    </row>
    <row r="53" spans="1:9" ht="12.75">
      <c r="A53" s="74" t="s">
        <v>13</v>
      </c>
      <c r="B53" s="10"/>
      <c r="C53" s="10"/>
      <c r="D53" s="38">
        <v>1526.98</v>
      </c>
      <c r="E53" s="38">
        <v>127.88</v>
      </c>
      <c r="F53" s="38">
        <v>967.87</v>
      </c>
      <c r="G53" s="38">
        <v>824.19</v>
      </c>
      <c r="H53" s="35">
        <f>+SUM(E53:G53)</f>
        <v>1919.94</v>
      </c>
      <c r="I53" s="89">
        <f>SUM(D53:G53)</f>
        <v>3446.92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6437.039999999999</v>
      </c>
      <c r="E55" s="66">
        <f t="shared" si="6"/>
        <v>620.82</v>
      </c>
      <c r="F55" s="66">
        <f t="shared" si="6"/>
        <v>3347.49</v>
      </c>
      <c r="G55" s="66">
        <f t="shared" si="6"/>
        <v>2843.26</v>
      </c>
      <c r="H55" s="66">
        <f t="shared" si="6"/>
        <v>6811.57</v>
      </c>
      <c r="I55" s="67">
        <f t="shared" si="6"/>
        <v>13248.61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0.02133632790567097</v>
      </c>
      <c r="E60" s="22">
        <f t="shared" si="7"/>
        <v>0.24119718309859156</v>
      </c>
      <c r="F60" s="22">
        <f t="shared" si="7"/>
        <v>0.6093400447427293</v>
      </c>
      <c r="G60" s="22">
        <f t="shared" si="7"/>
        <v>0.8330241187384044</v>
      </c>
      <c r="H60" s="22">
        <f t="shared" si="7"/>
        <v>0.6669103670127211</v>
      </c>
      <c r="I60" s="68">
        <f t="shared" si="7"/>
        <v>0.33753491370049415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0.0939541381895859</v>
      </c>
      <c r="E61" s="22">
        <f t="shared" si="8"/>
        <v>0.2653242358684196</v>
      </c>
      <c r="F61" s="22">
        <f t="shared" si="8"/>
        <v>0.6907373586850568</v>
      </c>
      <c r="G61" s="22">
        <f t="shared" si="8"/>
        <v>0.9236734418424879</v>
      </c>
      <c r="H61" s="22">
        <f aca="true" t="shared" si="9" ref="H61:I63">H41/H51</f>
        <v>0.7506760640227994</v>
      </c>
      <c r="I61" s="68">
        <f t="shared" si="9"/>
        <v>0.4252932238791211</v>
      </c>
    </row>
    <row r="62" spans="1:9" ht="12.75">
      <c r="A62" s="74" t="s">
        <v>58</v>
      </c>
      <c r="B62" s="5"/>
      <c r="C62" s="6"/>
      <c r="D62" s="22">
        <f t="shared" si="8"/>
        <v>0.022040816326530613</v>
      </c>
      <c r="E62" s="22">
        <f t="shared" si="8"/>
        <v>0.3148148148148148</v>
      </c>
      <c r="F62" s="22">
        <f t="shared" si="8"/>
        <v>0.6746835443037975</v>
      </c>
      <c r="G62" s="22">
        <f t="shared" si="8"/>
        <v>0.9648829431438128</v>
      </c>
      <c r="H62" s="22">
        <f t="shared" si="9"/>
        <v>0.6920407218880148</v>
      </c>
      <c r="I62" s="68">
        <f t="shared" si="9"/>
        <v>0.3360442420299284</v>
      </c>
    </row>
    <row r="63" spans="1:9" ht="12.75">
      <c r="A63" s="74" t="s">
        <v>13</v>
      </c>
      <c r="B63" s="5"/>
      <c r="C63" s="6"/>
      <c r="D63" s="22">
        <f t="shared" si="8"/>
        <v>0.10406816068317856</v>
      </c>
      <c r="E63" s="22">
        <f t="shared" si="8"/>
        <v>0.29730997810447296</v>
      </c>
      <c r="F63" s="22">
        <f t="shared" si="8"/>
        <v>0.7097337452343806</v>
      </c>
      <c r="G63" s="22">
        <f t="shared" si="8"/>
        <v>0.9527657457625062</v>
      </c>
      <c r="H63" s="22">
        <f t="shared" si="9"/>
        <v>0.7865922893423752</v>
      </c>
      <c r="I63" s="68">
        <f t="shared" si="9"/>
        <v>0.4842352012811437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0.08284242446838921</v>
      </c>
      <c r="E65" s="70">
        <f t="shared" si="10"/>
        <v>0.27573209625978545</v>
      </c>
      <c r="F65" s="70">
        <f t="shared" si="10"/>
        <v>0.6863978682535273</v>
      </c>
      <c r="G65" s="70">
        <f t="shared" si="10"/>
        <v>0.9252477789579567</v>
      </c>
      <c r="H65" s="70">
        <f t="shared" si="10"/>
        <v>0.748668809099811</v>
      </c>
      <c r="I65" s="71">
        <f t="shared" si="10"/>
        <v>0.42516686656185065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7</v>
      </c>
      <c r="E70" s="40">
        <v>16</v>
      </c>
      <c r="F70" s="40">
        <v>20</v>
      </c>
      <c r="G70" s="40">
        <v>11</v>
      </c>
      <c r="H70" s="39"/>
      <c r="I70" s="80"/>
    </row>
    <row r="71" spans="1:9" ht="12.75">
      <c r="A71" s="74" t="s">
        <v>15</v>
      </c>
      <c r="B71" s="5"/>
      <c r="C71" s="5"/>
      <c r="D71" s="37">
        <v>14</v>
      </c>
      <c r="E71" s="37">
        <v>22</v>
      </c>
      <c r="F71" s="37">
        <v>23</v>
      </c>
      <c r="G71" s="37">
        <v>18</v>
      </c>
      <c r="H71" s="39"/>
      <c r="I71" s="80"/>
    </row>
    <row r="72" spans="1:9" ht="12.75">
      <c r="A72" s="74" t="s">
        <v>58</v>
      </c>
      <c r="B72" s="5"/>
      <c r="C72" s="5"/>
      <c r="D72" s="41">
        <v>9</v>
      </c>
      <c r="E72" s="41">
        <v>17</v>
      </c>
      <c r="F72" s="41">
        <v>19</v>
      </c>
      <c r="G72" s="41">
        <v>14</v>
      </c>
      <c r="H72" s="39"/>
      <c r="I72" s="80"/>
    </row>
    <row r="73" spans="1:9" ht="12.75">
      <c r="A73" s="74" t="s">
        <v>13</v>
      </c>
      <c r="B73" s="5"/>
      <c r="C73" s="5"/>
      <c r="D73" s="41">
        <v>13</v>
      </c>
      <c r="E73" s="41">
        <v>19</v>
      </c>
      <c r="F73" s="41">
        <v>22</v>
      </c>
      <c r="G73" s="41">
        <v>17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12</v>
      </c>
      <c r="E84" s="38">
        <v>52</v>
      </c>
      <c r="F84" s="38">
        <v>22</v>
      </c>
      <c r="G84" s="38">
        <v>4</v>
      </c>
      <c r="H84" s="38">
        <f aca="true" t="shared" si="11" ref="H84:H89">SUM(E84:G84)</f>
        <v>78</v>
      </c>
      <c r="I84" s="89">
        <f>SUM(D84:G84)</f>
        <v>90</v>
      </c>
    </row>
    <row r="85" spans="1:9" ht="12.75">
      <c r="A85" s="58" t="s">
        <v>25</v>
      </c>
      <c r="B85" s="5"/>
      <c r="C85" s="5"/>
      <c r="D85" s="38">
        <v>650</v>
      </c>
      <c r="E85" s="38">
        <v>63</v>
      </c>
      <c r="F85" s="38">
        <v>36</v>
      </c>
      <c r="G85" s="38">
        <v>4</v>
      </c>
      <c r="H85" s="38">
        <f t="shared" si="11"/>
        <v>103</v>
      </c>
      <c r="I85" s="89">
        <f>SUM(D85:G85)</f>
        <v>753</v>
      </c>
    </row>
    <row r="86" spans="1:9" ht="12.75">
      <c r="A86" s="58" t="s">
        <v>26</v>
      </c>
      <c r="B86" s="5"/>
      <c r="C86" s="5"/>
      <c r="D86" s="36">
        <v>2556</v>
      </c>
      <c r="E86" s="37">
        <v>461</v>
      </c>
      <c r="F86" s="36">
        <v>269</v>
      </c>
      <c r="G86" s="37">
        <v>15</v>
      </c>
      <c r="H86" s="35">
        <f t="shared" si="11"/>
        <v>745</v>
      </c>
      <c r="I86" s="90">
        <f>SUM(D87:G87)</f>
        <v>15960</v>
      </c>
    </row>
    <row r="87" spans="1:9" ht="12.75">
      <c r="A87" s="58" t="s">
        <v>27</v>
      </c>
      <c r="B87" s="5"/>
      <c r="C87" s="5"/>
      <c r="D87" s="36">
        <v>14865</v>
      </c>
      <c r="E87" s="36">
        <v>645</v>
      </c>
      <c r="F87" s="36">
        <v>435</v>
      </c>
      <c r="G87" s="37">
        <v>15</v>
      </c>
      <c r="H87" s="35">
        <f t="shared" si="11"/>
        <v>1095</v>
      </c>
      <c r="I87" s="90">
        <f>SUM(D86:G86)</f>
        <v>3301</v>
      </c>
    </row>
    <row r="88" spans="1:9" ht="12.75">
      <c r="A88" s="58" t="s">
        <v>59</v>
      </c>
      <c r="B88" s="5"/>
      <c r="C88" s="5"/>
      <c r="D88" s="35">
        <v>74</v>
      </c>
      <c r="E88" s="35">
        <v>240</v>
      </c>
      <c r="F88" s="35">
        <v>46</v>
      </c>
      <c r="G88" s="35">
        <v>4</v>
      </c>
      <c r="H88" s="35">
        <f t="shared" si="11"/>
        <v>290</v>
      </c>
      <c r="I88" s="90">
        <f>SUM(D88:G88)</f>
        <v>364</v>
      </c>
    </row>
    <row r="89" spans="1:9" ht="12.75">
      <c r="A89" s="58" t="s">
        <v>60</v>
      </c>
      <c r="B89" s="5"/>
      <c r="C89" s="5"/>
      <c r="D89" s="38">
        <v>58</v>
      </c>
      <c r="E89" s="38">
        <v>261</v>
      </c>
      <c r="F89" s="38">
        <v>82</v>
      </c>
      <c r="G89" s="38">
        <v>2</v>
      </c>
      <c r="H89" s="38">
        <f t="shared" si="11"/>
        <v>345</v>
      </c>
      <c r="I89" s="89">
        <f>SUM(D89:G89)</f>
        <v>403</v>
      </c>
    </row>
    <row r="90" spans="1:9" ht="12.75">
      <c r="A90" s="58" t="s">
        <v>28</v>
      </c>
      <c r="B90" s="5"/>
      <c r="C90" s="5"/>
      <c r="D90" s="38">
        <v>332</v>
      </c>
      <c r="E90" s="38">
        <v>64</v>
      </c>
      <c r="F90" s="38">
        <v>129</v>
      </c>
      <c r="G90" s="38">
        <v>18</v>
      </c>
      <c r="H90" s="38">
        <f>SUM(E91:G91)</f>
        <v>1176</v>
      </c>
      <c r="I90" s="89">
        <f>SUM(D91:G91)</f>
        <v>2613</v>
      </c>
    </row>
    <row r="91" spans="1:9" ht="12.75">
      <c r="A91" s="58" t="s">
        <v>29</v>
      </c>
      <c r="B91" s="5"/>
      <c r="C91" s="5"/>
      <c r="D91" s="38">
        <v>1437</v>
      </c>
      <c r="E91" s="38">
        <v>572</v>
      </c>
      <c r="F91" s="38">
        <v>549</v>
      </c>
      <c r="G91" s="38">
        <v>55</v>
      </c>
      <c r="H91" s="38">
        <f>SUM(E90:G90)</f>
        <v>211</v>
      </c>
      <c r="I91" s="89">
        <f>SUM(D90:G90)</f>
        <v>543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2974</v>
      </c>
      <c r="E93" s="31">
        <f t="shared" si="12"/>
        <v>817</v>
      </c>
      <c r="F93" s="31">
        <f t="shared" si="12"/>
        <v>466</v>
      </c>
      <c r="G93" s="126">
        <f t="shared" si="12"/>
        <v>41</v>
      </c>
      <c r="H93" s="31">
        <f>+SUM(E93:G93)</f>
        <v>1324</v>
      </c>
      <c r="I93" s="127">
        <f>+SUM(D93:G93)</f>
        <v>4298</v>
      </c>
    </row>
    <row r="94" spans="1:9" ht="13.5" thickBot="1">
      <c r="A94" s="63" t="s">
        <v>31</v>
      </c>
      <c r="B94" s="92"/>
      <c r="C94" s="93"/>
      <c r="D94" s="94">
        <f t="shared" si="12"/>
        <v>17010</v>
      </c>
      <c r="E94" s="94">
        <f t="shared" si="12"/>
        <v>1541</v>
      </c>
      <c r="F94" s="94">
        <f t="shared" si="12"/>
        <v>1102</v>
      </c>
      <c r="G94" s="124">
        <f t="shared" si="12"/>
        <v>76</v>
      </c>
      <c r="H94" s="94">
        <f>+SUM(E94:G94)</f>
        <v>2719</v>
      </c>
      <c r="I94" s="125">
        <f>+SUM(D94:G94)</f>
        <v>19729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8" t="s">
        <v>34</v>
      </c>
      <c r="B99" s="129"/>
      <c r="C99" s="129"/>
      <c r="D99" s="129"/>
      <c r="E99" s="129"/>
      <c r="F99" s="129"/>
      <c r="G99" s="129"/>
      <c r="H99" s="129"/>
      <c r="I99" s="130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8995</v>
      </c>
      <c r="H102" s="42">
        <v>6488</v>
      </c>
      <c r="I102" s="62">
        <f>SUM(G102:H102)</f>
        <v>15483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66172</v>
      </c>
      <c r="H103" s="42">
        <v>54485</v>
      </c>
      <c r="I103" s="62">
        <f>SUM(G103:H103)</f>
        <v>120657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0.13593362751616997</v>
      </c>
      <c r="H104" s="43">
        <f>H102/H103</f>
        <v>0.11907864549876113</v>
      </c>
      <c r="I104" s="99">
        <f>I102/I103</f>
        <v>0.12832243467018076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42</v>
      </c>
      <c r="H106" s="47">
        <v>34</v>
      </c>
      <c r="I106" s="101">
        <f>SUM(G106:H106)</f>
        <v>76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297.86</v>
      </c>
      <c r="H107" s="47">
        <v>276.53</v>
      </c>
      <c r="I107" s="101">
        <f>SUM(G107:H107)</f>
        <v>574.39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0.1410058416705835</v>
      </c>
      <c r="H108" s="106">
        <f>H106/H107</f>
        <v>0.12295230173941346</v>
      </c>
      <c r="I108" s="107">
        <f>I106/I107</f>
        <v>0.13231428123748673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2" t="s">
        <v>45</v>
      </c>
      <c r="B112" s="133"/>
      <c r="C112" s="133"/>
      <c r="D112" s="133"/>
      <c r="E112" s="133"/>
      <c r="F112" s="133"/>
      <c r="G112" s="133"/>
      <c r="H112" s="133"/>
      <c r="I112" s="134"/>
    </row>
    <row r="113" spans="1:9" ht="12.75">
      <c r="A113" s="132" t="s">
        <v>46</v>
      </c>
      <c r="B113" s="133"/>
      <c r="C113" s="133"/>
      <c r="D113" s="133"/>
      <c r="E113" s="133"/>
      <c r="F113" s="133"/>
      <c r="G113" s="133"/>
      <c r="H113" s="133"/>
      <c r="I113" s="134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19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28</v>
      </c>
      <c r="F118" s="115">
        <v>66</v>
      </c>
      <c r="G118" s="113">
        <v>5</v>
      </c>
      <c r="H118" s="113">
        <v>90</v>
      </c>
      <c r="I118" s="114">
        <f>SUM(E118:H118)</f>
        <v>189</v>
      </c>
    </row>
    <row r="119" spans="1:9" ht="13.5" thickBot="1">
      <c r="A119" s="109" t="s">
        <v>50</v>
      </c>
      <c r="B119" s="103"/>
      <c r="C119" s="103"/>
      <c r="D119" s="110"/>
      <c r="E119" s="116">
        <v>45</v>
      </c>
      <c r="F119" s="117">
        <v>124.41</v>
      </c>
      <c r="G119" s="116">
        <v>4.1</v>
      </c>
      <c r="H119" s="120">
        <v>38.93</v>
      </c>
      <c r="I119" s="118">
        <f>SUM(E119:H119)</f>
        <v>212.44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1" t="s">
        <v>69</v>
      </c>
      <c r="B140" s="131"/>
      <c r="C140" s="131"/>
      <c r="D140" s="131"/>
      <c r="E140" s="131"/>
      <c r="F140" s="131"/>
      <c r="G140" s="131"/>
      <c r="H140" s="131"/>
      <c r="I140" s="131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2010 Electric Enrollment Report</dc:title>
  <dc:subject/>
  <dc:creator>PSC Staff</dc:creator>
  <cp:keywords/>
  <dc:description/>
  <cp:lastModifiedBy>pvanderheyden</cp:lastModifiedBy>
  <cp:lastPrinted>2010-07-13T13:14:35Z</cp:lastPrinted>
  <dcterms:created xsi:type="dcterms:W3CDTF">2004-09-09T14:44:36Z</dcterms:created>
  <dcterms:modified xsi:type="dcterms:W3CDTF">2010-09-01T20:11:29Z</dcterms:modified>
  <cp:category/>
  <cp:version/>
  <cp:contentType/>
  <cp:contentStatus/>
</cp:coreProperties>
</file>