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<sst xmlns="http://schemas.openxmlformats.org/spreadsheetml/2006/main" count="157" uniqueCount="77">
  <si>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</si>
  <si>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</si>
  <si>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</si>
  <si>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</si>
  <si>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</si>
  <si>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</si>
  <si>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</si>
  <si>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</si>
  <si>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</si>
  <si>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</si>
  <si>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</si>
  <si>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</si>
  <si>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</si>
  <si>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</si>
  <si>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</si>
  <si>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</si>
  <si>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</si>
  <si>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</si>
  <si>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</si>
  <si>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</si>
  <si>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</si>
  <si>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</si>
  <si>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</si>
  <si>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</si>
  <si>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</si>
  <si>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</si>
  <si>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</si>
  <si>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</si>
  <si>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</si>
  <si>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</si>
  <si>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</si>
  <si>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</si>
  <si>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</si>
  <si>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</si>
  <si>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</si>
  <si>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</si>
  <si>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</si>
  <si>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</si>
  <si>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</si>
  <si>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</si>
  <si>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</si>
  <si>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</si>
  <si>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</si>
  <si>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</si>
  <si>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</si>
  <si>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</si>
  <si>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</si>
  <si>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</si>
  <si>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</si>
  <si>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</si>
  <si>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</si>
  <si>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</si>
  <si>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</si>
  <si>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</si>
  <si>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</si>
  <si>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</si>
  <si>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</si>
  <si>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</si>
  <si>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</si>
  <si>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</si>
  <si>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</si>
  <si>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</si>
  <si>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</si>
  <si>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</si>
  <si>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</si>
  <si>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</si>
  <si>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</si>
  <si>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</si>
  <si>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</si>
  <si>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</si>
  <si>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</si>
  <si>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</si>
  <si>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</si>
  <si>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</si>
  <si>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</si>
  <si>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</si>
  <si>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May,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</si>
</sst>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4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1">
      <selection activeCell="R56" sqref="R56:R57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31962</v>
      </c>
      <c r="E10" s="33">
        <v>7739</v>
      </c>
      <c r="F10" s="33">
        <v>3359</v>
      </c>
      <c r="G10" s="33">
        <v>100</v>
      </c>
      <c r="H10" s="33">
        <f>+SUM(E10:G10)</f>
        <v>11198</v>
      </c>
      <c r="I10" s="53">
        <f>SUM(D10:G10)</f>
        <v>43160</v>
      </c>
    </row>
    <row r="11" spans="1:9" ht="12.75">
      <c r="A11" s="52" t="s">
        <v>11</v>
      </c>
      <c r="B11" s="5"/>
      <c r="C11" s="32"/>
      <c r="D11" s="34">
        <v>325933</v>
      </c>
      <c r="E11" s="34">
        <v>38646</v>
      </c>
      <c r="F11" s="34">
        <v>16453</v>
      </c>
      <c r="G11" s="35">
        <v>609</v>
      </c>
      <c r="H11" s="33">
        <f>+SUM(E11:G11)</f>
        <v>55708</v>
      </c>
      <c r="I11" s="53">
        <f>SUM(D11:G11)</f>
        <v>381641</v>
      </c>
    </row>
    <row r="12" spans="1:9" ht="12.75">
      <c r="A12" s="52" t="s">
        <v>54</v>
      </c>
      <c r="B12" s="5"/>
      <c r="C12" s="5"/>
      <c r="D12" s="36">
        <v>28867</v>
      </c>
      <c r="E12" s="36">
        <v>9461</v>
      </c>
      <c r="F12" s="36">
        <v>2969</v>
      </c>
      <c r="G12" s="36">
        <v>74</v>
      </c>
      <c r="H12" s="33">
        <f>+SUM(E12:G12)</f>
        <v>12504</v>
      </c>
      <c r="I12" s="54">
        <f>SUM(D12:G12)</f>
        <v>41371</v>
      </c>
    </row>
    <row r="13" spans="1:9" ht="12.75">
      <c r="A13" s="52" t="s">
        <v>12</v>
      </c>
      <c r="B13" s="5"/>
      <c r="C13" s="5"/>
      <c r="D13" s="36">
        <v>128512</v>
      </c>
      <c r="E13" s="36">
        <v>12226</v>
      </c>
      <c r="F13" s="36">
        <v>9619</v>
      </c>
      <c r="G13" s="36">
        <v>493</v>
      </c>
      <c r="H13" s="33">
        <f>+SUM(E13:G13)</f>
        <v>22338</v>
      </c>
      <c r="I13" s="54">
        <f>SUM(D13:G13)</f>
        <v>150850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515274</v>
      </c>
      <c r="E15" s="60">
        <f t="shared" si="0"/>
        <v>68072</v>
      </c>
      <c r="F15" s="60">
        <f t="shared" si="0"/>
        <v>32400</v>
      </c>
      <c r="G15" s="60">
        <f t="shared" si="0"/>
        <v>1276</v>
      </c>
      <c r="H15" s="60">
        <f t="shared" si="0"/>
        <v>101748</v>
      </c>
      <c r="I15" s="61">
        <f t="shared" si="0"/>
        <v>617022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223075</v>
      </c>
      <c r="E20" s="36">
        <v>28414</v>
      </c>
      <c r="F20" s="36">
        <v>6444</v>
      </c>
      <c r="G20" s="36">
        <v>122</v>
      </c>
      <c r="H20" s="33">
        <f>+SUM(E20:G20)</f>
        <v>34980</v>
      </c>
      <c r="I20" s="54">
        <f>SUM(D20:G20)</f>
        <v>258055</v>
      </c>
    </row>
    <row r="21" spans="1:9" ht="12.75">
      <c r="A21" s="52" t="s">
        <v>14</v>
      </c>
      <c r="B21" s="5"/>
      <c r="C21" s="5"/>
      <c r="D21" s="34">
        <v>1118491</v>
      </c>
      <c r="E21" s="34">
        <v>102964</v>
      </c>
      <c r="F21" s="34">
        <v>26383</v>
      </c>
      <c r="G21" s="35">
        <v>647</v>
      </c>
      <c r="H21" s="33">
        <f>+SUM(E21:G21)</f>
        <v>129994</v>
      </c>
      <c r="I21" s="53">
        <f>SUM(D21:G21)</f>
        <v>1248485</v>
      </c>
    </row>
    <row r="22" spans="1:9" ht="12.75">
      <c r="A22" s="52" t="s">
        <v>54</v>
      </c>
      <c r="B22" s="5"/>
      <c r="C22" s="5"/>
      <c r="D22" s="36">
        <v>174408</v>
      </c>
      <c r="E22" s="36">
        <v>26936</v>
      </c>
      <c r="F22" s="36">
        <v>5071</v>
      </c>
      <c r="G22" s="36">
        <v>78</v>
      </c>
      <c r="H22" s="33">
        <f>+SUM(E22:G22)</f>
        <v>32085</v>
      </c>
      <c r="I22" s="54">
        <f>SUM(D22:G22)</f>
        <v>206493</v>
      </c>
    </row>
    <row r="23" spans="1:9" ht="12.75">
      <c r="A23" s="52" t="s">
        <v>12</v>
      </c>
      <c r="B23" s="5"/>
      <c r="C23" s="5"/>
      <c r="D23" s="36">
        <v>491100</v>
      </c>
      <c r="E23" s="36">
        <v>31850</v>
      </c>
      <c r="F23" s="36">
        <v>16887</v>
      </c>
      <c r="G23" s="36">
        <v>563</v>
      </c>
      <c r="H23" s="33">
        <f>+SUM(E23:G23)</f>
        <v>49300</v>
      </c>
      <c r="I23" s="54">
        <f>SUM(D23:G23)</f>
        <v>540400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2007074</v>
      </c>
      <c r="E25" s="60">
        <f t="shared" si="1"/>
        <v>190164</v>
      </c>
      <c r="F25" s="60">
        <f t="shared" si="1"/>
        <v>54785</v>
      </c>
      <c r="G25" s="60">
        <f t="shared" si="1"/>
        <v>1410</v>
      </c>
      <c r="H25" s="60">
        <f t="shared" si="1"/>
        <v>246359</v>
      </c>
      <c r="I25" s="61">
        <f t="shared" si="1"/>
        <v>2253433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37">
        <f aca="true" t="shared" si="2" ref="D30:I30">D10/D20</f>
        <v>0.14327916619970862</v>
      </c>
      <c r="E30" s="137">
        <f t="shared" si="2"/>
        <v>0.27236573520095725</v>
      </c>
      <c r="F30" s="137">
        <f t="shared" si="2"/>
        <v>0.521260086902545</v>
      </c>
      <c r="G30" s="137">
        <f t="shared" si="2"/>
        <v>0.819672131147541</v>
      </c>
      <c r="H30" s="137">
        <f t="shared" si="2"/>
        <v>0.320125786163522</v>
      </c>
      <c r="I30" s="138">
        <f t="shared" si="2"/>
        <v>0.16725116738679738</v>
      </c>
    </row>
    <row r="31" spans="1:9" ht="12.75">
      <c r="A31" s="52" t="s">
        <v>14</v>
      </c>
      <c r="B31" s="5"/>
      <c r="C31" s="6"/>
      <c r="D31" s="137">
        <f aca="true" t="shared" si="3" ref="D31:I33">D11/D21</f>
        <v>0.29140422229593266</v>
      </c>
      <c r="E31" s="137">
        <f t="shared" si="3"/>
        <v>0.3753350685676547</v>
      </c>
      <c r="F31" s="137">
        <f t="shared" si="3"/>
        <v>0.6236212712731684</v>
      </c>
      <c r="G31" s="137">
        <f t="shared" si="3"/>
        <v>0.9412673879443586</v>
      </c>
      <c r="H31" s="137">
        <f t="shared" si="3"/>
        <v>0.42854285582411494</v>
      </c>
      <c r="I31" s="138">
        <f t="shared" si="3"/>
        <v>0.30568328814523205</v>
      </c>
    </row>
    <row r="32" spans="1:9" ht="12.75">
      <c r="A32" s="52" t="s">
        <v>54</v>
      </c>
      <c r="B32" s="5"/>
      <c r="C32" s="6"/>
      <c r="D32" s="137">
        <f t="shared" si="3"/>
        <v>0.1655141965964864</v>
      </c>
      <c r="E32" s="137">
        <f t="shared" si="3"/>
        <v>0.3512399762399762</v>
      </c>
      <c r="F32" s="137">
        <f t="shared" si="3"/>
        <v>0.5854860974166831</v>
      </c>
      <c r="G32" s="137">
        <f t="shared" si="3"/>
        <v>0.9487179487179487</v>
      </c>
      <c r="H32" s="137">
        <f t="shared" si="3"/>
        <v>0.38971482000935015</v>
      </c>
      <c r="I32" s="138">
        <f t="shared" si="3"/>
        <v>0.20035061721220573</v>
      </c>
    </row>
    <row r="33" spans="1:9" ht="12.75">
      <c r="A33" s="52" t="s">
        <v>12</v>
      </c>
      <c r="B33" s="5"/>
      <c r="C33" s="6"/>
      <c r="D33" s="137">
        <f t="shared" si="3"/>
        <v>0.26168193850539606</v>
      </c>
      <c r="E33" s="137">
        <f t="shared" si="3"/>
        <v>0.383861852433281</v>
      </c>
      <c r="F33" s="137">
        <f t="shared" si="3"/>
        <v>0.5696097589862024</v>
      </c>
      <c r="G33" s="137">
        <f t="shared" si="3"/>
        <v>0.8756660746003553</v>
      </c>
      <c r="H33" s="137">
        <f t="shared" si="3"/>
        <v>0.4531034482758621</v>
      </c>
      <c r="I33" s="138">
        <f t="shared" si="3"/>
        <v>0.27914507772020725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0.2567289497048938</v>
      </c>
      <c r="E35" s="123">
        <f t="shared" si="4"/>
        <v>0.357964704150102</v>
      </c>
      <c r="F35" s="123">
        <f t="shared" si="4"/>
        <v>0.5914027562288948</v>
      </c>
      <c r="G35" s="123">
        <f t="shared" si="4"/>
        <v>0.9049645390070922</v>
      </c>
      <c r="H35" s="123">
        <f t="shared" si="4"/>
        <v>0.4130070344497258</v>
      </c>
      <c r="I35" s="124">
        <f t="shared" si="4"/>
        <v>0.2738142203473545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110.6</v>
      </c>
      <c r="E40" s="36">
        <v>25.3</v>
      </c>
      <c r="F40" s="36">
        <v>247.7</v>
      </c>
      <c r="G40" s="36">
        <v>221.9</v>
      </c>
      <c r="H40" s="33">
        <f>+SUM(E40:G40)</f>
        <v>494.9</v>
      </c>
      <c r="I40" s="54">
        <f>SUM(D40:G40)</f>
        <v>605.5</v>
      </c>
    </row>
    <row r="41" spans="1:9" ht="12.75">
      <c r="A41" s="64" t="s">
        <v>14</v>
      </c>
      <c r="B41" s="9"/>
      <c r="C41" s="9"/>
      <c r="D41" s="34">
        <v>1144.01</v>
      </c>
      <c r="E41" s="34">
        <v>122.5</v>
      </c>
      <c r="F41" s="34">
        <v>1262.2</v>
      </c>
      <c r="G41" s="34">
        <v>1320.51</v>
      </c>
      <c r="H41" s="33">
        <f>+SUM(E41:G41)</f>
        <v>2705.21</v>
      </c>
      <c r="I41" s="53">
        <f>SUM(D41:G41)</f>
        <v>3849.2200000000003</v>
      </c>
    </row>
    <row r="42" spans="1:9" ht="12.75">
      <c r="A42" s="64" t="s">
        <v>54</v>
      </c>
      <c r="B42" s="9"/>
      <c r="C42" s="9"/>
      <c r="D42" s="36">
        <v>95.3</v>
      </c>
      <c r="E42" s="36">
        <v>35.7</v>
      </c>
      <c r="F42" s="36">
        <v>163</v>
      </c>
      <c r="G42" s="36">
        <v>116.6</v>
      </c>
      <c r="H42" s="33">
        <f>+SUM(E42:G42)</f>
        <v>315.29999999999995</v>
      </c>
      <c r="I42" s="54">
        <f>SUM(D42:G42)</f>
        <v>410.6</v>
      </c>
    </row>
    <row r="43" spans="1:9" ht="12.75">
      <c r="A43" s="64" t="s">
        <v>12</v>
      </c>
      <c r="B43" s="9"/>
      <c r="C43" s="9"/>
      <c r="D43" s="36">
        <v>440.9</v>
      </c>
      <c r="E43" s="36">
        <v>46.6</v>
      </c>
      <c r="F43" s="36">
        <v>690.5</v>
      </c>
      <c r="G43" s="36">
        <v>731.4</v>
      </c>
      <c r="H43" s="33">
        <f>+SUM(E43:G43)</f>
        <v>1468.5</v>
      </c>
      <c r="I43" s="54">
        <f>SUM(D43:G43)</f>
        <v>1909.4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1790.81</v>
      </c>
      <c r="E45" s="60">
        <f t="shared" si="5"/>
        <v>230.1</v>
      </c>
      <c r="F45" s="60">
        <f t="shared" si="5"/>
        <v>2363.4</v>
      </c>
      <c r="G45" s="60">
        <f t="shared" si="5"/>
        <v>2390.41</v>
      </c>
      <c r="H45" s="60">
        <f t="shared" si="5"/>
        <v>4983.91</v>
      </c>
      <c r="I45" s="61">
        <f t="shared" si="5"/>
        <v>6774.720000000001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729.6</v>
      </c>
      <c r="E50" s="36">
        <v>87.6</v>
      </c>
      <c r="F50" s="36">
        <v>373.2</v>
      </c>
      <c r="G50" s="36">
        <v>248.1</v>
      </c>
      <c r="H50" s="33">
        <f>+SUM(E50:G50)</f>
        <v>708.9</v>
      </c>
      <c r="I50" s="79">
        <f>SUM(D50:G50)</f>
        <v>1438.5</v>
      </c>
    </row>
    <row r="51" spans="1:9" ht="12.75">
      <c r="A51" s="64" t="s">
        <v>14</v>
      </c>
      <c r="B51" s="9"/>
      <c r="C51" s="9"/>
      <c r="D51" s="34">
        <v>3736.47</v>
      </c>
      <c r="E51" s="34">
        <v>318.66</v>
      </c>
      <c r="F51" s="34">
        <v>1734.62</v>
      </c>
      <c r="G51" s="34">
        <v>1386.08</v>
      </c>
      <c r="H51" s="33">
        <f>+SUM(E51:G51)</f>
        <v>3439.3599999999997</v>
      </c>
      <c r="I51" s="80">
        <f>SUM(D51:G51)</f>
        <v>7175.83</v>
      </c>
    </row>
    <row r="52" spans="1:9" ht="12.75">
      <c r="A52" s="64" t="s">
        <v>54</v>
      </c>
      <c r="B52" s="9"/>
      <c r="C52" s="9"/>
      <c r="D52" s="36">
        <v>505.3</v>
      </c>
      <c r="E52" s="36">
        <v>80.7</v>
      </c>
      <c r="F52" s="36">
        <v>228.2</v>
      </c>
      <c r="G52" s="36">
        <v>121.7</v>
      </c>
      <c r="H52" s="33">
        <f>+SUM(E52:G52)</f>
        <v>430.59999999999997</v>
      </c>
      <c r="I52" s="79">
        <f>SUM(D52:G52)</f>
        <v>935.9000000000001</v>
      </c>
    </row>
    <row r="53" spans="1:9" ht="12.75">
      <c r="A53" s="64" t="s">
        <v>12</v>
      </c>
      <c r="B53" s="9"/>
      <c r="C53" s="9"/>
      <c r="D53" s="36">
        <v>1605.8</v>
      </c>
      <c r="E53" s="36">
        <v>100.5</v>
      </c>
      <c r="F53" s="36">
        <v>961.1</v>
      </c>
      <c r="G53" s="36">
        <v>798</v>
      </c>
      <c r="H53" s="33">
        <f>+SUM(E53:G53)</f>
        <v>1859.6</v>
      </c>
      <c r="I53" s="79">
        <f>SUM(D53:G53)</f>
        <v>3465.4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6577.17</v>
      </c>
      <c r="E55" s="60">
        <f t="shared" si="6"/>
        <v>587.46</v>
      </c>
      <c r="F55" s="60">
        <f t="shared" si="6"/>
        <v>3297.1199999999994</v>
      </c>
      <c r="G55" s="60">
        <f t="shared" si="6"/>
        <v>2553.88</v>
      </c>
      <c r="H55" s="60">
        <f t="shared" si="6"/>
        <v>6438.459999999999</v>
      </c>
      <c r="I55" s="61">
        <f t="shared" si="6"/>
        <v>13015.63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37">
        <f aca="true" t="shared" si="7" ref="D60:I60">D40/D50</f>
        <v>0.15158991228070173</v>
      </c>
      <c r="E60" s="137">
        <f t="shared" si="7"/>
        <v>0.2888127853881279</v>
      </c>
      <c r="F60" s="137">
        <f t="shared" si="7"/>
        <v>0.6637191854233655</v>
      </c>
      <c r="G60" s="137">
        <f t="shared" si="7"/>
        <v>0.894397420395002</v>
      </c>
      <c r="H60" s="137">
        <f t="shared" si="7"/>
        <v>0.69812385385809</v>
      </c>
      <c r="I60" s="138">
        <f t="shared" si="7"/>
        <v>0.4209245742092457</v>
      </c>
    </row>
    <row r="61" spans="1:9" ht="12.75">
      <c r="A61" s="64" t="s">
        <v>14</v>
      </c>
      <c r="B61" s="5"/>
      <c r="C61" s="6"/>
      <c r="D61" s="137">
        <f aca="true" t="shared" si="8" ref="D61:G63">D41/D51</f>
        <v>0.3061740091583768</v>
      </c>
      <c r="E61" s="137">
        <f t="shared" si="8"/>
        <v>0.3844222682482897</v>
      </c>
      <c r="F61" s="137">
        <f t="shared" si="8"/>
        <v>0.7276521658922416</v>
      </c>
      <c r="G61" s="137">
        <f t="shared" si="8"/>
        <v>0.9526939282003926</v>
      </c>
      <c r="H61" s="137">
        <f aca="true" t="shared" si="9" ref="H61:I63">H41/H51</f>
        <v>0.7865445896911054</v>
      </c>
      <c r="I61" s="138">
        <f t="shared" si="9"/>
        <v>0.5364146029100467</v>
      </c>
    </row>
    <row r="62" spans="1:9" ht="12.75">
      <c r="A62" s="64" t="s">
        <v>54</v>
      </c>
      <c r="B62" s="5"/>
      <c r="C62" s="6"/>
      <c r="D62" s="137">
        <f t="shared" si="8"/>
        <v>0.18860083118939244</v>
      </c>
      <c r="E62" s="137">
        <f t="shared" si="8"/>
        <v>0.44237918215613387</v>
      </c>
      <c r="F62" s="137">
        <f t="shared" si="8"/>
        <v>0.7142857142857143</v>
      </c>
      <c r="G62" s="137">
        <f t="shared" si="8"/>
        <v>0.9580936729663105</v>
      </c>
      <c r="H62" s="137">
        <f t="shared" si="9"/>
        <v>0.7322340919647004</v>
      </c>
      <c r="I62" s="138">
        <f t="shared" si="9"/>
        <v>0.4387220856929159</v>
      </c>
    </row>
    <row r="63" spans="1:9" ht="12.75">
      <c r="A63" s="64" t="s">
        <v>12</v>
      </c>
      <c r="B63" s="5"/>
      <c r="C63" s="6"/>
      <c r="D63" s="137">
        <f t="shared" si="8"/>
        <v>0.2745671939220326</v>
      </c>
      <c r="E63" s="137">
        <f t="shared" si="8"/>
        <v>0.463681592039801</v>
      </c>
      <c r="F63" s="137">
        <f t="shared" si="8"/>
        <v>0.7184476121111226</v>
      </c>
      <c r="G63" s="137">
        <f t="shared" si="8"/>
        <v>0.9165413533834587</v>
      </c>
      <c r="H63" s="137">
        <f t="shared" si="9"/>
        <v>0.7896859539685954</v>
      </c>
      <c r="I63" s="138">
        <f t="shared" si="9"/>
        <v>0.5509897847290356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0.2722766782674007</v>
      </c>
      <c r="E65" s="123">
        <f t="shared" si="10"/>
        <v>0.3916862424675722</v>
      </c>
      <c r="F65" s="123">
        <f t="shared" si="10"/>
        <v>0.7168073955452032</v>
      </c>
      <c r="G65" s="123">
        <f t="shared" si="10"/>
        <v>0.9359915109558788</v>
      </c>
      <c r="H65" s="123">
        <f t="shared" si="10"/>
        <v>0.7740841754084052</v>
      </c>
      <c r="I65" s="124">
        <f t="shared" si="10"/>
        <v>0.5205064987249947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20</v>
      </c>
      <c r="E70" s="38">
        <v>25</v>
      </c>
      <c r="F70" s="38">
        <v>26</v>
      </c>
      <c r="G70" s="38">
        <v>12</v>
      </c>
      <c r="H70" s="37"/>
      <c r="I70" s="70"/>
    </row>
    <row r="71" spans="1:9" ht="12.75">
      <c r="A71" s="64" t="s">
        <v>14</v>
      </c>
      <c r="B71" s="5"/>
      <c r="C71" s="5"/>
      <c r="D71" s="35">
        <v>47</v>
      </c>
      <c r="E71" s="35">
        <v>50</v>
      </c>
      <c r="F71" s="35">
        <v>47</v>
      </c>
      <c r="G71" s="35">
        <v>23</v>
      </c>
      <c r="H71" s="37"/>
      <c r="I71" s="70"/>
    </row>
    <row r="72" spans="1:9" ht="12.75">
      <c r="A72" s="64" t="s">
        <v>54</v>
      </c>
      <c r="B72" s="5"/>
      <c r="C72" s="5"/>
      <c r="D72" s="39">
        <v>27</v>
      </c>
      <c r="E72" s="39">
        <v>36</v>
      </c>
      <c r="F72" s="39">
        <v>32</v>
      </c>
      <c r="G72" s="39">
        <v>19</v>
      </c>
      <c r="H72" s="37"/>
      <c r="I72" s="70"/>
    </row>
    <row r="73" spans="1:9" ht="12.75">
      <c r="A73" s="64" t="s">
        <v>12</v>
      </c>
      <c r="B73" s="5"/>
      <c r="C73" s="5"/>
      <c r="D73" s="39">
        <v>40</v>
      </c>
      <c r="E73" s="39">
        <v>44</v>
      </c>
      <c r="F73" s="39">
        <v>43</v>
      </c>
      <c r="G73" s="39">
        <v>22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305</v>
      </c>
      <c r="E84" s="127">
        <v>132</v>
      </c>
      <c r="F84" s="127">
        <v>57</v>
      </c>
      <c r="G84" s="127">
        <v>17</v>
      </c>
      <c r="H84" s="36">
        <f aca="true" t="shared" si="11" ref="H84:H89">SUM(E84:G84)</f>
        <v>206</v>
      </c>
      <c r="I84" s="79">
        <f aca="true" t="shared" si="12" ref="I84:I91">SUM(D84:G84)</f>
        <v>511</v>
      </c>
    </row>
    <row r="85" spans="1:9" ht="12.75">
      <c r="A85" s="52" t="s">
        <v>74</v>
      </c>
      <c r="B85" s="5"/>
      <c r="C85" s="5"/>
      <c r="D85" s="128">
        <v>605</v>
      </c>
      <c r="E85" s="127">
        <v>262</v>
      </c>
      <c r="F85" s="127">
        <v>114</v>
      </c>
      <c r="G85" s="127">
        <v>11</v>
      </c>
      <c r="H85" s="36">
        <f t="shared" si="11"/>
        <v>387</v>
      </c>
      <c r="I85" s="79">
        <f t="shared" si="12"/>
        <v>992</v>
      </c>
    </row>
    <row r="86" spans="1:9" ht="12.75">
      <c r="A86" s="52" t="s">
        <v>23</v>
      </c>
      <c r="B86" s="5"/>
      <c r="C86" s="5"/>
      <c r="D86" s="34">
        <v>20313</v>
      </c>
      <c r="E86" s="125">
        <v>1156</v>
      </c>
      <c r="F86" s="34">
        <v>858</v>
      </c>
      <c r="G86" s="35">
        <v>21</v>
      </c>
      <c r="H86" s="33">
        <f t="shared" si="11"/>
        <v>2035</v>
      </c>
      <c r="I86" s="80">
        <f t="shared" si="12"/>
        <v>22348</v>
      </c>
    </row>
    <row r="87" spans="1:9" ht="12.75">
      <c r="A87" s="52" t="s">
        <v>24</v>
      </c>
      <c r="B87" s="5"/>
      <c r="C87" s="5"/>
      <c r="D87" s="34">
        <v>15474</v>
      </c>
      <c r="E87" s="125">
        <v>1760</v>
      </c>
      <c r="F87" s="34">
        <v>835</v>
      </c>
      <c r="G87" s="35">
        <v>14</v>
      </c>
      <c r="H87" s="33">
        <f t="shared" si="11"/>
        <v>2609</v>
      </c>
      <c r="I87" s="80">
        <f t="shared" si="12"/>
        <v>18083</v>
      </c>
    </row>
    <row r="88" spans="1:9" ht="12.75">
      <c r="A88" s="52" t="s">
        <v>55</v>
      </c>
      <c r="B88" s="5"/>
      <c r="C88" s="5"/>
      <c r="D88" s="33">
        <v>2508</v>
      </c>
      <c r="E88" s="33">
        <v>155</v>
      </c>
      <c r="F88" s="33">
        <v>80</v>
      </c>
      <c r="G88" s="33">
        <v>2</v>
      </c>
      <c r="H88" s="33">
        <f t="shared" si="11"/>
        <v>237</v>
      </c>
      <c r="I88" s="80">
        <f t="shared" si="12"/>
        <v>2745</v>
      </c>
    </row>
    <row r="89" spans="1:9" ht="12.75">
      <c r="A89" s="52" t="s">
        <v>56</v>
      </c>
      <c r="B89" s="5"/>
      <c r="C89" s="5"/>
      <c r="D89" s="36">
        <v>1782</v>
      </c>
      <c r="E89" s="36">
        <v>172</v>
      </c>
      <c r="F89" s="36">
        <v>64</v>
      </c>
      <c r="G89" s="36">
        <v>1</v>
      </c>
      <c r="H89" s="36">
        <f t="shared" si="11"/>
        <v>237</v>
      </c>
      <c r="I89" s="79">
        <f t="shared" si="12"/>
        <v>2019</v>
      </c>
    </row>
    <row r="90" spans="1:9" ht="12.75">
      <c r="A90" s="52" t="s">
        <v>25</v>
      </c>
      <c r="B90" s="5"/>
      <c r="C90" s="5"/>
      <c r="D90" s="36">
        <v>2789</v>
      </c>
      <c r="E90" s="36">
        <v>359</v>
      </c>
      <c r="F90" s="36">
        <v>302</v>
      </c>
      <c r="G90" s="36">
        <v>19</v>
      </c>
      <c r="H90" s="36">
        <f>SUM(E91:G91)</f>
        <v>779</v>
      </c>
      <c r="I90" s="79">
        <f t="shared" si="12"/>
        <v>3469</v>
      </c>
    </row>
    <row r="91" spans="1:9" ht="12.75">
      <c r="A91" s="52" t="s">
        <v>26</v>
      </c>
      <c r="B91" s="5"/>
      <c r="C91" s="5"/>
      <c r="D91" s="36">
        <v>9018</v>
      </c>
      <c r="E91" s="36">
        <v>429</v>
      </c>
      <c r="F91" s="36">
        <v>333</v>
      </c>
      <c r="G91" s="36">
        <v>17</v>
      </c>
      <c r="H91" s="36">
        <f>SUM(E90:G90)</f>
        <v>680</v>
      </c>
      <c r="I91" s="79">
        <f t="shared" si="12"/>
        <v>9797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25915</v>
      </c>
      <c r="E93" s="29">
        <f t="shared" si="13"/>
        <v>1802</v>
      </c>
      <c r="F93" s="29">
        <f t="shared" si="13"/>
        <v>1297</v>
      </c>
      <c r="G93" s="112">
        <f t="shared" si="13"/>
        <v>59</v>
      </c>
      <c r="H93" s="29">
        <f>+SUM(E93:G93)</f>
        <v>3158</v>
      </c>
      <c r="I93" s="113">
        <f>+SUM(D93:G93)</f>
        <v>29073</v>
      </c>
    </row>
    <row r="94" spans="1:9" ht="13.5" thickBot="1">
      <c r="A94" s="57" t="s">
        <v>28</v>
      </c>
      <c r="B94" s="82"/>
      <c r="C94" s="83"/>
      <c r="D94" s="84">
        <f t="shared" si="13"/>
        <v>26879</v>
      </c>
      <c r="E94" s="84">
        <f t="shared" si="13"/>
        <v>2623</v>
      </c>
      <c r="F94" s="84">
        <f t="shared" si="13"/>
        <v>1346</v>
      </c>
      <c r="G94" s="110">
        <f t="shared" si="13"/>
        <v>43</v>
      </c>
      <c r="H94" s="84">
        <f>+SUM(E94:G94)</f>
        <v>4012</v>
      </c>
      <c r="I94" s="111">
        <f>+SUM(D94:G94)</f>
        <v>30891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19774</v>
      </c>
      <c r="H102" s="118">
        <v>14439</v>
      </c>
      <c r="I102" s="56">
        <f>SUM(G102:H102)</f>
        <v>34213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61877</v>
      </c>
      <c r="H103" s="118">
        <v>54102</v>
      </c>
      <c r="I103" s="56">
        <f>SUM(G103:H103)</f>
        <v>115979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0.3195694684616255</v>
      </c>
      <c r="H104" s="40">
        <f>H102/H103</f>
        <v>0.2668847732061661</v>
      </c>
      <c r="I104" s="89">
        <f>I102/I103</f>
        <v>0.2949930590882832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89.97</v>
      </c>
      <c r="H106" s="120">
        <v>74.0705</v>
      </c>
      <c r="I106" s="91">
        <f>SUM(G106:H106)</f>
        <v>164.0405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270.59</v>
      </c>
      <c r="H107" s="120">
        <v>273.8097</v>
      </c>
      <c r="I107" s="91">
        <f>SUM(G107:H107)</f>
        <v>544.3996999999999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0.33249565763701544</v>
      </c>
      <c r="H108" s="96">
        <f>H106/H107</f>
        <v>0.27051817375352294</v>
      </c>
      <c r="I108" s="97">
        <f>I106/I107</f>
        <v>0.30132364143477675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22</v>
      </c>
      <c r="F118" s="115">
        <v>38</v>
      </c>
      <c r="G118" s="114">
        <v>5</v>
      </c>
      <c r="H118" s="114">
        <v>70</v>
      </c>
      <c r="I118" s="104">
        <f>SUM(E118:H118)</f>
        <v>135</v>
      </c>
    </row>
    <row r="119" spans="1:9" ht="13.5" thickBot="1">
      <c r="A119" s="99" t="s">
        <v>47</v>
      </c>
      <c r="B119" s="93"/>
      <c r="C119" s="93"/>
      <c r="D119" s="100"/>
      <c r="E119" s="116">
        <v>26.2</v>
      </c>
      <c r="F119" s="117">
        <v>65.57</v>
      </c>
      <c r="G119" s="116">
        <v>5.1</v>
      </c>
      <c r="H119" s="129">
        <v>66.6</v>
      </c>
      <c r="I119" s="105">
        <f>SUM(E119:H119)</f>
        <v>163.46999999999997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Phillip Vanderheyden</cp:lastModifiedBy>
  <cp:lastPrinted>2012-03-09T19:05:59Z</cp:lastPrinted>
  <dcterms:created xsi:type="dcterms:W3CDTF">2004-09-09T14:44:36Z</dcterms:created>
  <dcterms:modified xsi:type="dcterms:W3CDTF">2013-07-11T16:07:53Z</dcterms:modified>
  <cp:category/>
  <cp:version/>
  <cp:contentType/>
  <cp:contentStatus/>
</cp:coreProperties>
</file>