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<sst xmlns="http://schemas.openxmlformats.org/spreadsheetml/2006/main" count="157" uniqueCount="77">
  <si>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</si>
  <si>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</si>
  <si>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</si>
  <si>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</si>
  <si>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</si>
  <si>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</si>
  <si>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</si>
  <si>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</si>
  <si>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</si>
  <si>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</si>
  <si>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</si>
  <si>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</si>
  <si>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</si>
  <si>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</si>
  <si>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</si>
  <si>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</si>
  <si>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</si>
  <si>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</si>
  <si>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</si>
  <si>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</si>
  <si>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</si>
  <si>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</si>
  <si>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</si>
  <si>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</si>
  <si>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</si>
  <si>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</si>
  <si>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</si>
  <si>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</si>
  <si>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</si>
  <si>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</si>
  <si>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</si>
  <si>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</si>
  <si>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</si>
  <si>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</si>
  <si>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</si>
  <si>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</si>
  <si>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</si>
  <si>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</si>
  <si>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</si>
  <si>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</si>
  <si>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</si>
  <si>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</si>
  <si>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</si>
  <si>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</si>
  <si>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</si>
  <si>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</si>
  <si>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</si>
  <si>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</si>
  <si>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</si>
  <si>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</si>
  <si>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</si>
  <si>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</si>
  <si>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</si>
  <si>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</si>
  <si>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</si>
  <si>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</si>
  <si>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</si>
  <si>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</si>
  <si>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</si>
  <si>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</si>
  <si>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</si>
  <si>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</si>
  <si>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</si>
  <si>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</si>
  <si>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</si>
  <si>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</si>
  <si>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</si>
  <si>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</si>
  <si>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</si>
  <si>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</si>
  <si>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</si>
  <si>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</si>
  <si>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</si>
  <si>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</si>
  <si>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</si>
  <si>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</si>
  <si>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April,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</si>
</sst>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37">
      <selection activeCell="F52" sqref="F52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3458</v>
      </c>
      <c r="E10" s="35">
        <v>4309</v>
      </c>
      <c r="F10" s="35">
        <v>2698</v>
      </c>
      <c r="G10" s="35">
        <v>116</v>
      </c>
      <c r="H10" s="35">
        <f>+SUM(E10:G10)</f>
        <v>7123</v>
      </c>
      <c r="I10" s="59">
        <f>SUM(D10:G10)</f>
        <v>10581</v>
      </c>
    </row>
    <row r="11" spans="1:9" ht="12.75">
      <c r="A11" s="58" t="s">
        <v>12</v>
      </c>
      <c r="B11" s="5"/>
      <c r="C11" s="34"/>
      <c r="D11" s="36">
        <v>81898</v>
      </c>
      <c r="E11" s="36">
        <v>25520</v>
      </c>
      <c r="F11" s="36">
        <v>13944</v>
      </c>
      <c r="G11" s="37">
        <v>606</v>
      </c>
      <c r="H11" s="35">
        <f>+SUM(E11:G11)</f>
        <v>40070</v>
      </c>
      <c r="I11" s="59">
        <f>SUM(D11:G11)</f>
        <v>121968</v>
      </c>
    </row>
    <row r="12" spans="1:9" ht="12.75">
      <c r="A12" s="58" t="s">
        <v>58</v>
      </c>
      <c r="B12" s="5"/>
      <c r="C12" s="5"/>
      <c r="D12" s="38">
        <v>2586</v>
      </c>
      <c r="E12" s="38">
        <v>4281</v>
      </c>
      <c r="F12" s="38">
        <v>2396</v>
      </c>
      <c r="G12" s="38">
        <v>69</v>
      </c>
      <c r="H12" s="35">
        <f>+SUM(E12:G12)</f>
        <v>6746</v>
      </c>
      <c r="I12" s="60">
        <f>SUM(D12:G12)</f>
        <v>9332</v>
      </c>
    </row>
    <row r="13" spans="1:9" ht="12.75">
      <c r="A13" s="58" t="s">
        <v>13</v>
      </c>
      <c r="B13" s="5"/>
      <c r="C13" s="5"/>
      <c r="D13" s="38">
        <v>41854</v>
      </c>
      <c r="E13" s="38">
        <v>9008</v>
      </c>
      <c r="F13" s="38">
        <v>8357</v>
      </c>
      <c r="G13" s="38">
        <v>492</v>
      </c>
      <c r="H13" s="35">
        <f>+SUM(E13:G13)</f>
        <v>17857</v>
      </c>
      <c r="I13" s="60">
        <f>SUM(D13:G13)</f>
        <v>59711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129796</v>
      </c>
      <c r="E15" s="66">
        <f t="shared" si="0"/>
        <v>43118</v>
      </c>
      <c r="F15" s="66">
        <f t="shared" si="0"/>
        <v>27395</v>
      </c>
      <c r="G15" s="66">
        <f t="shared" si="0"/>
        <v>1283</v>
      </c>
      <c r="H15" s="66">
        <f t="shared" si="0"/>
        <v>71796</v>
      </c>
      <c r="I15" s="67">
        <f t="shared" si="0"/>
        <v>201592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219476</v>
      </c>
      <c r="E20" s="38">
        <v>28019</v>
      </c>
      <c r="F20" s="38">
        <v>6316</v>
      </c>
      <c r="G20" s="38">
        <v>138</v>
      </c>
      <c r="H20" s="35">
        <f>+SUM(E20:G20)</f>
        <v>34473</v>
      </c>
      <c r="I20" s="60">
        <f>SUM(D20:G20)</f>
        <v>253949</v>
      </c>
    </row>
    <row r="21" spans="1:9" ht="12.75">
      <c r="A21" s="58" t="s">
        <v>15</v>
      </c>
      <c r="B21" s="5"/>
      <c r="C21" s="5"/>
      <c r="D21" s="36">
        <v>1113354</v>
      </c>
      <c r="E21" s="36">
        <v>95768</v>
      </c>
      <c r="F21" s="36">
        <v>25519</v>
      </c>
      <c r="G21" s="37">
        <v>672</v>
      </c>
      <c r="H21" s="35">
        <f>+SUM(E21:G21)</f>
        <v>121959</v>
      </c>
      <c r="I21" s="59">
        <f>SUM(D21:G21)</f>
        <v>1235313</v>
      </c>
    </row>
    <row r="22" spans="1:9" ht="12.75">
      <c r="A22" s="58" t="s">
        <v>58</v>
      </c>
      <c r="B22" s="5"/>
      <c r="C22" s="5"/>
      <c r="D22" s="38">
        <v>173512</v>
      </c>
      <c r="E22" s="38">
        <v>27011</v>
      </c>
      <c r="F22" s="38">
        <v>5012</v>
      </c>
      <c r="G22" s="38">
        <v>73</v>
      </c>
      <c r="H22" s="35">
        <f>+SUM(E22:G22)</f>
        <v>32096</v>
      </c>
      <c r="I22" s="60">
        <f>SUM(D22:G22)</f>
        <v>205608</v>
      </c>
    </row>
    <row r="23" spans="1:9" ht="12.75">
      <c r="A23" s="58" t="s">
        <v>13</v>
      </c>
      <c r="B23" s="5"/>
      <c r="C23" s="5"/>
      <c r="D23" s="38">
        <v>484833</v>
      </c>
      <c r="E23" s="38">
        <v>34221</v>
      </c>
      <c r="F23" s="38">
        <v>16183</v>
      </c>
      <c r="G23" s="38">
        <v>573</v>
      </c>
      <c r="H23" s="35">
        <f>+SUM(E23:G23)</f>
        <v>50977</v>
      </c>
      <c r="I23" s="60">
        <f>SUM(D23:G23)</f>
        <v>535810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1991175</v>
      </c>
      <c r="E25" s="66">
        <f t="shared" si="1"/>
        <v>185019</v>
      </c>
      <c r="F25" s="66">
        <f t="shared" si="1"/>
        <v>53030</v>
      </c>
      <c r="G25" s="66">
        <f t="shared" si="1"/>
        <v>1456</v>
      </c>
      <c r="H25" s="66">
        <f t="shared" si="1"/>
        <v>239505</v>
      </c>
      <c r="I25" s="67">
        <f t="shared" si="1"/>
        <v>2230680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0.01575570905247043</v>
      </c>
      <c r="E30" s="22">
        <f t="shared" si="2"/>
        <v>0.15378850066026625</v>
      </c>
      <c r="F30" s="22">
        <f t="shared" si="2"/>
        <v>0.42716909436352124</v>
      </c>
      <c r="G30" s="22">
        <f t="shared" si="2"/>
        <v>0.8405797101449275</v>
      </c>
      <c r="H30" s="22">
        <f t="shared" si="2"/>
        <v>0.20662547500942766</v>
      </c>
      <c r="I30" s="68">
        <f t="shared" si="2"/>
        <v>0.04166584629197201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0.07355971236462078</v>
      </c>
      <c r="E31" s="22">
        <f t="shared" si="3"/>
        <v>0.2664773201904603</v>
      </c>
      <c r="F31" s="22">
        <f t="shared" si="3"/>
        <v>0.5464163956267879</v>
      </c>
      <c r="G31" s="22">
        <f t="shared" si="3"/>
        <v>0.9017857142857143</v>
      </c>
      <c r="H31" s="22">
        <f t="shared" si="3"/>
        <v>0.32855303831615545</v>
      </c>
      <c r="I31" s="68">
        <f t="shared" si="3"/>
        <v>0.0987344907727839</v>
      </c>
    </row>
    <row r="32" spans="1:9" ht="12.75">
      <c r="A32" s="58" t="s">
        <v>58</v>
      </c>
      <c r="B32" s="5"/>
      <c r="C32" s="6"/>
      <c r="D32" s="22">
        <f t="shared" si="3"/>
        <v>0.01490386832034672</v>
      </c>
      <c r="E32" s="22">
        <f t="shared" si="3"/>
        <v>0.15849098515419643</v>
      </c>
      <c r="F32" s="22">
        <f t="shared" si="3"/>
        <v>0.47805267358339987</v>
      </c>
      <c r="G32" s="22">
        <f t="shared" si="3"/>
        <v>0.9452054794520548</v>
      </c>
      <c r="H32" s="22">
        <f t="shared" si="3"/>
        <v>0.21018195413758725</v>
      </c>
      <c r="I32" s="68">
        <f t="shared" si="3"/>
        <v>0.045387339014046145</v>
      </c>
    </row>
    <row r="33" spans="1:9" ht="12.75">
      <c r="A33" s="58" t="s">
        <v>13</v>
      </c>
      <c r="B33" s="5"/>
      <c r="C33" s="6"/>
      <c r="D33" s="22">
        <f t="shared" si="3"/>
        <v>0.08632663205681132</v>
      </c>
      <c r="E33" s="22">
        <f t="shared" si="3"/>
        <v>0.26323018029864703</v>
      </c>
      <c r="F33" s="22">
        <f t="shared" si="3"/>
        <v>0.5164061051720942</v>
      </c>
      <c r="G33" s="22">
        <f t="shared" si="3"/>
        <v>0.8586387434554974</v>
      </c>
      <c r="H33" s="22">
        <f t="shared" si="3"/>
        <v>0.35029523118269024</v>
      </c>
      <c r="I33" s="68">
        <f t="shared" si="3"/>
        <v>0.11144062260876057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0.0651856315994325</v>
      </c>
      <c r="E35" s="70">
        <f t="shared" si="4"/>
        <v>0.23304633578173053</v>
      </c>
      <c r="F35" s="70">
        <f t="shared" si="4"/>
        <v>0.5165943805393174</v>
      </c>
      <c r="G35" s="70">
        <f t="shared" si="4"/>
        <v>0.8811813186813187</v>
      </c>
      <c r="H35" s="70">
        <f t="shared" si="4"/>
        <v>0.29976827206112605</v>
      </c>
      <c r="I35" s="71">
        <f t="shared" si="4"/>
        <v>0.09037244248390626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13.9</v>
      </c>
      <c r="E40" s="38">
        <v>12.5</v>
      </c>
      <c r="F40" s="38">
        <v>212.2</v>
      </c>
      <c r="G40" s="38">
        <v>229.3</v>
      </c>
      <c r="H40" s="35">
        <f>+SUM(E40:G40)</f>
        <v>454</v>
      </c>
      <c r="I40" s="60">
        <f>SUM(D40:G40)</f>
        <v>467.9</v>
      </c>
    </row>
    <row r="41" spans="1:9" ht="12.75">
      <c r="A41" s="74" t="s">
        <v>15</v>
      </c>
      <c r="B41" s="10"/>
      <c r="C41" s="10"/>
      <c r="D41" s="36">
        <v>305.59</v>
      </c>
      <c r="E41" s="36">
        <v>84.53</v>
      </c>
      <c r="F41" s="36">
        <v>1211.81</v>
      </c>
      <c r="G41" s="36">
        <v>1372.01</v>
      </c>
      <c r="H41" s="35">
        <f>+SUM(E41:G41)</f>
        <v>2668.35</v>
      </c>
      <c r="I41" s="59">
        <f>SUM(D41:G41)</f>
        <v>2973.9399999999996</v>
      </c>
    </row>
    <row r="42" spans="1:9" ht="12.75">
      <c r="A42" s="74" t="s">
        <v>58</v>
      </c>
      <c r="B42" s="10"/>
      <c r="C42" s="10"/>
      <c r="D42" s="38">
        <v>10.3</v>
      </c>
      <c r="E42" s="38">
        <v>22.9</v>
      </c>
      <c r="F42" s="38">
        <v>159.1</v>
      </c>
      <c r="G42" s="38">
        <v>110.7</v>
      </c>
      <c r="H42" s="35">
        <f>+SUM(E42:G42)</f>
        <v>292.7</v>
      </c>
      <c r="I42" s="60">
        <f>SUM(D42:G42)</f>
        <v>303</v>
      </c>
    </row>
    <row r="43" spans="1:9" ht="12.75">
      <c r="A43" s="74" t="s">
        <v>13</v>
      </c>
      <c r="B43" s="10"/>
      <c r="C43" s="10"/>
      <c r="D43" s="38">
        <v>164.8</v>
      </c>
      <c r="E43" s="38">
        <v>38.48</v>
      </c>
      <c r="F43" s="38">
        <v>700.15</v>
      </c>
      <c r="G43" s="38">
        <v>746.69</v>
      </c>
      <c r="H43" s="35">
        <f>+SUM(E43:G43)</f>
        <v>1485.3200000000002</v>
      </c>
      <c r="I43" s="60">
        <f>SUM(D43:G43)</f>
        <v>1650.12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494.59</v>
      </c>
      <c r="E45" s="66">
        <f t="shared" si="5"/>
        <v>158.41</v>
      </c>
      <c r="F45" s="66">
        <f t="shared" si="5"/>
        <v>2283.2599999999998</v>
      </c>
      <c r="G45" s="66">
        <f t="shared" si="5"/>
        <v>2458.7</v>
      </c>
      <c r="H45" s="66">
        <f t="shared" si="5"/>
        <v>4900.37</v>
      </c>
      <c r="I45" s="67">
        <f t="shared" si="5"/>
        <v>5394.959999999999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726.6</v>
      </c>
      <c r="E50" s="38">
        <v>57.8</v>
      </c>
      <c r="F50" s="38">
        <v>353.5</v>
      </c>
      <c r="G50" s="38">
        <v>264.3</v>
      </c>
      <c r="H50" s="35">
        <f>+SUM(E50:G50)</f>
        <v>675.6</v>
      </c>
      <c r="I50" s="89">
        <f>SUM(D50:G50)</f>
        <v>1402.2</v>
      </c>
    </row>
    <row r="51" spans="1:9" ht="12.75">
      <c r="A51" s="74" t="s">
        <v>15</v>
      </c>
      <c r="B51" s="10"/>
      <c r="C51" s="10"/>
      <c r="D51" s="36">
        <v>3671.71</v>
      </c>
      <c r="E51" s="36">
        <v>346.56</v>
      </c>
      <c r="F51" s="36">
        <v>1756.41</v>
      </c>
      <c r="G51" s="36">
        <v>1498.9</v>
      </c>
      <c r="H51" s="35">
        <f>+SUM(E51:G51)</f>
        <v>3601.8700000000003</v>
      </c>
      <c r="I51" s="90">
        <f>SUM(D51:G51)</f>
        <v>7273.58</v>
      </c>
    </row>
    <row r="52" spans="1:9" ht="12.75">
      <c r="A52" s="74" t="s">
        <v>58</v>
      </c>
      <c r="B52" s="10"/>
      <c r="C52" s="10"/>
      <c r="D52" s="38">
        <v>476.2</v>
      </c>
      <c r="E52" s="38">
        <v>79</v>
      </c>
      <c r="F52" s="38">
        <v>235.7</v>
      </c>
      <c r="G52" s="38">
        <v>114.5</v>
      </c>
      <c r="H52" s="35">
        <f>+SUM(E52:G52)</f>
        <v>429.2</v>
      </c>
      <c r="I52" s="89">
        <f>SUM(D52:G52)</f>
        <v>905.4000000000001</v>
      </c>
    </row>
    <row r="53" spans="1:9" ht="12.75">
      <c r="A53" s="74" t="s">
        <v>13</v>
      </c>
      <c r="B53" s="10"/>
      <c r="C53" s="10"/>
      <c r="D53" s="38">
        <v>1629.27</v>
      </c>
      <c r="E53" s="38">
        <v>130.93</v>
      </c>
      <c r="F53" s="38">
        <v>996.72</v>
      </c>
      <c r="G53" s="38">
        <v>780.09</v>
      </c>
      <c r="H53" s="35">
        <f>+SUM(E53:G53)</f>
        <v>1907.7400000000002</v>
      </c>
      <c r="I53" s="89">
        <f>SUM(D53:G53)</f>
        <v>3537.01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6503.780000000001</v>
      </c>
      <c r="E55" s="66">
        <f t="shared" si="6"/>
        <v>614.29</v>
      </c>
      <c r="F55" s="66">
        <f t="shared" si="6"/>
        <v>3342.33</v>
      </c>
      <c r="G55" s="66">
        <f t="shared" si="6"/>
        <v>2657.79</v>
      </c>
      <c r="H55" s="66">
        <f t="shared" si="6"/>
        <v>6614.41</v>
      </c>
      <c r="I55" s="67">
        <f t="shared" si="6"/>
        <v>13118.19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0.019130195430773465</v>
      </c>
      <c r="E60" s="22">
        <f t="shared" si="7"/>
        <v>0.21626297577854672</v>
      </c>
      <c r="F60" s="22">
        <f t="shared" si="7"/>
        <v>0.6002828854314003</v>
      </c>
      <c r="G60" s="22">
        <f t="shared" si="7"/>
        <v>0.8675747256905032</v>
      </c>
      <c r="H60" s="22">
        <f t="shared" si="7"/>
        <v>0.6719952634695086</v>
      </c>
      <c r="I60" s="68">
        <f t="shared" si="7"/>
        <v>0.33368991584652685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0.08322825059713321</v>
      </c>
      <c r="E61" s="22">
        <f t="shared" si="8"/>
        <v>0.24391158818097877</v>
      </c>
      <c r="F61" s="22">
        <f t="shared" si="8"/>
        <v>0.6899357211584993</v>
      </c>
      <c r="G61" s="22">
        <f t="shared" si="8"/>
        <v>0.9153445860297551</v>
      </c>
      <c r="H61" s="22">
        <f aca="true" t="shared" si="9" ref="H61:I63">H41/H51</f>
        <v>0.7408235166732835</v>
      </c>
      <c r="I61" s="68">
        <f t="shared" si="9"/>
        <v>0.408868810132012</v>
      </c>
    </row>
    <row r="62" spans="1:9" ht="12.75">
      <c r="A62" s="74" t="s">
        <v>58</v>
      </c>
      <c r="B62" s="5"/>
      <c r="C62" s="6"/>
      <c r="D62" s="22">
        <f t="shared" si="8"/>
        <v>0.02162956740865183</v>
      </c>
      <c r="E62" s="22">
        <f t="shared" si="8"/>
        <v>0.289873417721519</v>
      </c>
      <c r="F62" s="22">
        <f t="shared" si="8"/>
        <v>0.6750106067034366</v>
      </c>
      <c r="G62" s="22">
        <f t="shared" si="8"/>
        <v>0.9668122270742359</v>
      </c>
      <c r="H62" s="22">
        <f t="shared" si="9"/>
        <v>0.6819664492078286</v>
      </c>
      <c r="I62" s="68">
        <f t="shared" si="9"/>
        <v>0.3346587143803843</v>
      </c>
    </row>
    <row r="63" spans="1:9" ht="12.75">
      <c r="A63" s="74" t="s">
        <v>13</v>
      </c>
      <c r="B63" s="5"/>
      <c r="C63" s="6"/>
      <c r="D63" s="22">
        <f t="shared" si="8"/>
        <v>0.10114959460371824</v>
      </c>
      <c r="E63" s="22">
        <f t="shared" si="8"/>
        <v>0.2938975024822424</v>
      </c>
      <c r="F63" s="22">
        <f t="shared" si="8"/>
        <v>0.7024540492816438</v>
      </c>
      <c r="G63" s="22">
        <f t="shared" si="8"/>
        <v>0.9571844274378598</v>
      </c>
      <c r="H63" s="22">
        <f t="shared" si="9"/>
        <v>0.7785756968979001</v>
      </c>
      <c r="I63" s="68">
        <f t="shared" si="9"/>
        <v>0.4665296394412229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0.07604654523984512</v>
      </c>
      <c r="E65" s="70">
        <f t="shared" si="10"/>
        <v>0.2578749450585229</v>
      </c>
      <c r="F65" s="70">
        <f t="shared" si="10"/>
        <v>0.6831342207382275</v>
      </c>
      <c r="G65" s="70">
        <f t="shared" si="10"/>
        <v>0.9250918996609965</v>
      </c>
      <c r="H65" s="70">
        <f t="shared" si="10"/>
        <v>0.7408627526869366</v>
      </c>
      <c r="I65" s="71">
        <f t="shared" si="10"/>
        <v>0.41125795555636857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6</v>
      </c>
      <c r="E70" s="40">
        <v>17</v>
      </c>
      <c r="F70" s="40">
        <v>19</v>
      </c>
      <c r="G70" s="40">
        <v>12</v>
      </c>
      <c r="H70" s="39"/>
      <c r="I70" s="80"/>
    </row>
    <row r="71" spans="1:9" ht="12.75">
      <c r="A71" s="74" t="s">
        <v>15</v>
      </c>
      <c r="B71" s="5"/>
      <c r="C71" s="5"/>
      <c r="D71" s="37">
        <v>12</v>
      </c>
      <c r="E71" s="37">
        <v>23</v>
      </c>
      <c r="F71" s="37">
        <v>24</v>
      </c>
      <c r="G71" s="37">
        <v>17</v>
      </c>
      <c r="H71" s="39"/>
      <c r="I71" s="80"/>
    </row>
    <row r="72" spans="1:9" ht="12.75">
      <c r="A72" s="74" t="s">
        <v>58</v>
      </c>
      <c r="B72" s="5"/>
      <c r="C72" s="5"/>
      <c r="D72" s="41">
        <v>9</v>
      </c>
      <c r="E72" s="41">
        <v>17</v>
      </c>
      <c r="F72" s="41">
        <v>19</v>
      </c>
      <c r="G72" s="41">
        <v>14</v>
      </c>
      <c r="H72" s="39"/>
      <c r="I72" s="80"/>
    </row>
    <row r="73" spans="1:9" ht="12.75">
      <c r="A73" s="74" t="s">
        <v>13</v>
      </c>
      <c r="B73" s="5"/>
      <c r="C73" s="5"/>
      <c r="D73" s="41">
        <v>10</v>
      </c>
      <c r="E73" s="41">
        <v>19</v>
      </c>
      <c r="F73" s="41">
        <v>22</v>
      </c>
      <c r="G73" s="41">
        <v>18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30</v>
      </c>
      <c r="E84" s="38">
        <v>123</v>
      </c>
      <c r="F84" s="38">
        <v>49</v>
      </c>
      <c r="G84" s="38">
        <v>3</v>
      </c>
      <c r="H84" s="38">
        <f aca="true" t="shared" si="11" ref="H84:H89">SUM(E84:G84)</f>
        <v>175</v>
      </c>
      <c r="I84" s="89">
        <f>SUM(D84:G84)</f>
        <v>205</v>
      </c>
    </row>
    <row r="85" spans="1:9" ht="12.75">
      <c r="A85" s="58" t="s">
        <v>25</v>
      </c>
      <c r="B85" s="5"/>
      <c r="C85" s="5"/>
      <c r="D85" s="38">
        <v>137</v>
      </c>
      <c r="E85" s="38">
        <v>232</v>
      </c>
      <c r="F85" s="38">
        <v>59</v>
      </c>
      <c r="G85" s="38">
        <v>2</v>
      </c>
      <c r="H85" s="38">
        <f t="shared" si="11"/>
        <v>293</v>
      </c>
      <c r="I85" s="89">
        <f>SUM(D85:G85)</f>
        <v>430</v>
      </c>
    </row>
    <row r="86" spans="1:9" ht="12.75">
      <c r="A86" s="58" t="s">
        <v>26</v>
      </c>
      <c r="B86" s="5"/>
      <c r="C86" s="5"/>
      <c r="D86" s="36">
        <v>929</v>
      </c>
      <c r="E86" s="37">
        <v>323</v>
      </c>
      <c r="F86" s="36">
        <v>288</v>
      </c>
      <c r="G86" s="37">
        <v>4</v>
      </c>
      <c r="H86" s="35">
        <f t="shared" si="11"/>
        <v>615</v>
      </c>
      <c r="I86" s="90">
        <f>SUM(D87:G87)</f>
        <v>5556</v>
      </c>
    </row>
    <row r="87" spans="1:9" ht="12.75">
      <c r="A87" s="58" t="s">
        <v>27</v>
      </c>
      <c r="B87" s="5"/>
      <c r="C87" s="5"/>
      <c r="D87" s="36">
        <v>4701</v>
      </c>
      <c r="E87" s="36">
        <v>513</v>
      </c>
      <c r="F87" s="36">
        <v>336</v>
      </c>
      <c r="G87" s="37">
        <v>6</v>
      </c>
      <c r="H87" s="35">
        <f t="shared" si="11"/>
        <v>855</v>
      </c>
      <c r="I87" s="90">
        <f>SUM(D86:G86)</f>
        <v>1544</v>
      </c>
    </row>
    <row r="88" spans="1:9" ht="12.75">
      <c r="A88" s="58" t="s">
        <v>59</v>
      </c>
      <c r="B88" s="5"/>
      <c r="C88" s="5"/>
      <c r="D88" s="35">
        <v>46</v>
      </c>
      <c r="E88" s="35">
        <v>44</v>
      </c>
      <c r="F88" s="35">
        <v>13</v>
      </c>
      <c r="G88" s="35">
        <v>0</v>
      </c>
      <c r="H88" s="35">
        <f t="shared" si="11"/>
        <v>57</v>
      </c>
      <c r="I88" s="90">
        <f>SUM(D88:G88)</f>
        <v>103</v>
      </c>
    </row>
    <row r="89" spans="1:9" ht="12.75">
      <c r="A89" s="58" t="s">
        <v>60</v>
      </c>
      <c r="B89" s="5"/>
      <c r="C89" s="5"/>
      <c r="D89" s="38">
        <v>117</v>
      </c>
      <c r="E89" s="38">
        <v>120</v>
      </c>
      <c r="F89" s="38">
        <v>45</v>
      </c>
      <c r="G89" s="38">
        <v>1</v>
      </c>
      <c r="H89" s="38">
        <f t="shared" si="11"/>
        <v>166</v>
      </c>
      <c r="I89" s="89">
        <f>SUM(D89:G89)</f>
        <v>283</v>
      </c>
    </row>
    <row r="90" spans="1:9" ht="12.75">
      <c r="A90" s="58" t="s">
        <v>28</v>
      </c>
      <c r="B90" s="5"/>
      <c r="C90" s="5"/>
      <c r="D90" s="38">
        <v>165</v>
      </c>
      <c r="E90" s="38">
        <v>14</v>
      </c>
      <c r="F90" s="38">
        <v>40</v>
      </c>
      <c r="G90" s="38">
        <v>4</v>
      </c>
      <c r="H90" s="38">
        <f>SUM(E91:G91)</f>
        <v>339</v>
      </c>
      <c r="I90" s="89">
        <f>SUM(D91:G91)</f>
        <v>1458</v>
      </c>
    </row>
    <row r="91" spans="1:9" ht="12.75">
      <c r="A91" s="58" t="s">
        <v>29</v>
      </c>
      <c r="B91" s="5"/>
      <c r="C91" s="5"/>
      <c r="D91" s="38">
        <v>1119</v>
      </c>
      <c r="E91" s="38">
        <v>165</v>
      </c>
      <c r="F91" s="38">
        <v>169</v>
      </c>
      <c r="G91" s="38">
        <v>5</v>
      </c>
      <c r="H91" s="38">
        <f>SUM(E90:G90)</f>
        <v>58</v>
      </c>
      <c r="I91" s="89">
        <f>SUM(D90:G90)</f>
        <v>223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1170</v>
      </c>
      <c r="E93" s="31">
        <f t="shared" si="12"/>
        <v>504</v>
      </c>
      <c r="F93" s="31">
        <f t="shared" si="12"/>
        <v>390</v>
      </c>
      <c r="G93" s="127">
        <f t="shared" si="12"/>
        <v>11</v>
      </c>
      <c r="H93" s="31">
        <f>+SUM(E93:G93)</f>
        <v>905</v>
      </c>
      <c r="I93" s="128">
        <f>+SUM(D93:G93)</f>
        <v>2075</v>
      </c>
    </row>
    <row r="94" spans="1:9" ht="13.5" thickBot="1">
      <c r="A94" s="63" t="s">
        <v>31</v>
      </c>
      <c r="B94" s="92"/>
      <c r="C94" s="93"/>
      <c r="D94" s="94">
        <f t="shared" si="12"/>
        <v>6074</v>
      </c>
      <c r="E94" s="94">
        <f t="shared" si="12"/>
        <v>1030</v>
      </c>
      <c r="F94" s="94">
        <f t="shared" si="12"/>
        <v>609</v>
      </c>
      <c r="G94" s="125">
        <f t="shared" si="12"/>
        <v>14</v>
      </c>
      <c r="H94" s="94">
        <f>+SUM(E94:G94)</f>
        <v>1653</v>
      </c>
      <c r="I94" s="126">
        <f>+SUM(D94:G94)</f>
        <v>7727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22</v>
      </c>
      <c r="F118" s="115">
        <v>66</v>
      </c>
      <c r="G118" s="113">
        <v>4</v>
      </c>
      <c r="H118" s="113">
        <v>81</v>
      </c>
      <c r="I118" s="114">
        <f>SUM(E118:H118)</f>
        <v>173</v>
      </c>
    </row>
    <row r="119" spans="1:9" ht="13.5" thickBot="1">
      <c r="A119" s="109" t="s">
        <v>50</v>
      </c>
      <c r="B119" s="103"/>
      <c r="C119" s="103"/>
      <c r="D119" s="110"/>
      <c r="E119" s="116">
        <v>35</v>
      </c>
      <c r="F119" s="117">
        <v>126.9</v>
      </c>
      <c r="G119" s="116">
        <v>3.8</v>
      </c>
      <c r="H119" s="121">
        <v>33.4</v>
      </c>
      <c r="I119" s="118">
        <f>SUM(E119:H119)</f>
        <v>199.10000000000002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2010 Electric Enrollment Report</dc:title>
  <dc:subject/>
  <dc:creator>PSC Staff</dc:creator>
  <cp:keywords/>
  <dc:description/>
  <cp:lastModifiedBy>User</cp:lastModifiedBy>
  <cp:lastPrinted>2010-05-07T19:22:46Z</cp:lastPrinted>
  <dcterms:created xsi:type="dcterms:W3CDTF">2004-09-09T14:44:36Z</dcterms:created>
  <dcterms:modified xsi:type="dcterms:W3CDTF">2012-08-23T19:11:49Z</dcterms:modified>
  <cp:category/>
  <cp:version/>
  <cp:contentType/>
  <cp:contentStatus/>
</cp:coreProperties>
</file>